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 activeTab="2"/>
  </bookViews>
  <sheets>
    <sheet name=" математика" sheetId="2" r:id="rId1"/>
    <sheet name="Русский язык" sheetId="11" r:id="rId2"/>
    <sheet name="предм по выбору ОГЭ" sheetId="8" r:id="rId3"/>
    <sheet name="предм по выбору ЕГЭ" sheetId="9" r:id="rId4"/>
  </sheets>
  <calcPr calcId="152511"/>
</workbook>
</file>

<file path=xl/calcChain.xml><?xml version="1.0" encoding="utf-8"?>
<calcChain xmlns="http://schemas.openxmlformats.org/spreadsheetml/2006/main">
  <c r="L114" i="8" l="1"/>
  <c r="J114" i="8"/>
  <c r="I114" i="8"/>
  <c r="H114" i="8"/>
  <c r="G114" i="8"/>
  <c r="F114" i="8"/>
  <c r="E114" i="8"/>
  <c r="D114" i="8"/>
  <c r="L99" i="8"/>
  <c r="J99" i="8"/>
  <c r="I99" i="8"/>
  <c r="H99" i="8"/>
  <c r="G99" i="8"/>
  <c r="F99" i="8"/>
  <c r="E99" i="8"/>
  <c r="D99" i="8"/>
  <c r="L86" i="8"/>
  <c r="I86" i="8"/>
  <c r="H86" i="8"/>
  <c r="K86" i="8" s="1"/>
  <c r="G86" i="8"/>
  <c r="F86" i="8"/>
  <c r="J86" i="8" s="1"/>
  <c r="E86" i="8"/>
  <c r="D86" i="8"/>
  <c r="L64" i="8"/>
  <c r="I64" i="8"/>
  <c r="H64" i="8"/>
  <c r="K64" i="8" s="1"/>
  <c r="G64" i="8"/>
  <c r="F64" i="8"/>
  <c r="J64" i="8" s="1"/>
  <c r="E64" i="8"/>
  <c r="D64" i="8"/>
  <c r="L51" i="8"/>
  <c r="I51" i="8"/>
  <c r="H51" i="8"/>
  <c r="G51" i="8"/>
  <c r="F51" i="8"/>
  <c r="E51" i="8"/>
  <c r="D51" i="8"/>
  <c r="L38" i="8"/>
  <c r="I38" i="8"/>
  <c r="K38" i="8" s="1"/>
  <c r="H38" i="8"/>
  <c r="G38" i="8"/>
  <c r="F38" i="8"/>
  <c r="J38" i="8" s="1"/>
  <c r="E38" i="8"/>
  <c r="D38" i="8"/>
  <c r="L18" i="8"/>
  <c r="J18" i="8"/>
  <c r="I18" i="8"/>
  <c r="H18" i="8"/>
  <c r="G18" i="8"/>
  <c r="F18" i="8"/>
  <c r="E18" i="8"/>
  <c r="D18" i="8"/>
  <c r="BQ58" i="9" l="1"/>
  <c r="BP58" i="9"/>
  <c r="BO58" i="9"/>
  <c r="BN58" i="9"/>
  <c r="BM58" i="9"/>
  <c r="BL58" i="9"/>
  <c r="BK58" i="9"/>
  <c r="BJ58" i="9"/>
  <c r="BI58" i="9"/>
  <c r="BH58" i="9"/>
  <c r="BG58" i="9"/>
  <c r="BF58" i="9"/>
  <c r="BE58" i="9"/>
  <c r="BD58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BL43" i="9"/>
  <c r="BK43" i="9"/>
  <c r="BJ43" i="9"/>
  <c r="BI43" i="9"/>
  <c r="BH43" i="9"/>
  <c r="BG43" i="9"/>
  <c r="BF43" i="9"/>
  <c r="BE43" i="9"/>
  <c r="BD43" i="9"/>
  <c r="BC43" i="9"/>
  <c r="BB43" i="9"/>
  <c r="BA43" i="9"/>
  <c r="AZ43" i="9"/>
  <c r="AY43" i="9"/>
  <c r="AX43" i="9"/>
  <c r="AW43" i="9"/>
  <c r="AV43" i="9"/>
  <c r="AU43" i="9"/>
  <c r="AT43" i="9"/>
  <c r="AS43" i="9"/>
  <c r="AR43" i="9"/>
  <c r="AQ43" i="9"/>
  <c r="AP43" i="9"/>
  <c r="AO43" i="9"/>
  <c r="AN43" i="9"/>
  <c r="AM43" i="9"/>
  <c r="AL43" i="9"/>
  <c r="AK43" i="9"/>
  <c r="AJ43" i="9"/>
  <c r="AI43" i="9"/>
  <c r="AH43" i="9"/>
  <c r="AG43" i="9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E33" i="9"/>
  <c r="BD33" i="9"/>
  <c r="BC33" i="9"/>
  <c r="BB33" i="9"/>
  <c r="BA33" i="9"/>
  <c r="AZ33" i="9"/>
  <c r="AY33" i="9"/>
  <c r="AX33" i="9"/>
  <c r="AW33" i="9"/>
  <c r="AV33" i="9"/>
  <c r="AU33" i="9"/>
  <c r="AT33" i="9"/>
  <c r="AS33" i="9"/>
  <c r="AR33" i="9"/>
  <c r="AQ33" i="9"/>
  <c r="AP33" i="9"/>
  <c r="AO33" i="9"/>
  <c r="AN33" i="9"/>
  <c r="AM33" i="9"/>
  <c r="AL33" i="9"/>
  <c r="AK33" i="9"/>
  <c r="AJ33" i="9"/>
  <c r="AI33" i="9"/>
  <c r="AH33" i="9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H20" i="9"/>
  <c r="BG20" i="9"/>
  <c r="BF20" i="9"/>
  <c r="BE20" i="9"/>
  <c r="BD20" i="9"/>
  <c r="BC20" i="9"/>
  <c r="BB20" i="9"/>
  <c r="BA20" i="9"/>
  <c r="AZ20" i="9"/>
  <c r="AY20" i="9"/>
  <c r="AX20" i="9"/>
  <c r="AW20" i="9"/>
  <c r="AV20" i="9"/>
  <c r="AU20" i="9"/>
  <c r="AT20" i="9"/>
  <c r="AS20" i="9"/>
  <c r="AR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L10" i="9"/>
  <c r="BK10" i="9"/>
  <c r="BJ10" i="9"/>
  <c r="BI10" i="9"/>
  <c r="BH10" i="9"/>
  <c r="BG10" i="9"/>
  <c r="BF10" i="9"/>
  <c r="BE10" i="9"/>
  <c r="BD10" i="9"/>
  <c r="BC10" i="9"/>
  <c r="BB10" i="9"/>
  <c r="BA10" i="9"/>
  <c r="AZ10" i="9"/>
  <c r="AY10" i="9"/>
  <c r="AX10" i="9"/>
  <c r="AW10" i="9"/>
  <c r="AV10" i="9"/>
  <c r="AU10" i="9"/>
  <c r="AT10" i="9"/>
  <c r="AS10" i="9"/>
  <c r="AR10" i="9"/>
  <c r="AQ10" i="9"/>
  <c r="AP10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M293" i="2"/>
  <c r="K293" i="2"/>
  <c r="I293" i="2"/>
  <c r="G293" i="2"/>
  <c r="E293" i="2"/>
  <c r="D293" i="2"/>
  <c r="C293" i="2"/>
  <c r="K279" i="2" l="1"/>
  <c r="I279" i="2"/>
  <c r="G279" i="2"/>
  <c r="F279" i="2"/>
  <c r="E279" i="2"/>
  <c r="D279" i="2"/>
  <c r="C279" i="2"/>
  <c r="M267" i="2" l="1"/>
  <c r="K267" i="2"/>
  <c r="I267" i="2"/>
  <c r="G267" i="2"/>
  <c r="E267" i="2"/>
  <c r="C267" i="2"/>
  <c r="L230" i="2" l="1"/>
  <c r="H230" i="2"/>
  <c r="G230" i="2"/>
  <c r="F230" i="2"/>
  <c r="E230" i="2"/>
  <c r="D230" i="2"/>
  <c r="C230" i="2"/>
  <c r="L210" i="2" l="1"/>
  <c r="H210" i="2"/>
  <c r="G210" i="2"/>
  <c r="F210" i="2"/>
  <c r="E210" i="2"/>
  <c r="D210" i="2"/>
  <c r="C210" i="2"/>
  <c r="L189" i="2" l="1"/>
  <c r="K189" i="2"/>
  <c r="H189" i="2"/>
  <c r="G189" i="2"/>
  <c r="F189" i="2"/>
  <c r="E189" i="2"/>
  <c r="D189" i="2"/>
  <c r="C189" i="2"/>
  <c r="O242" i="11"/>
  <c r="M242" i="11"/>
  <c r="K242" i="11"/>
  <c r="I242" i="11"/>
  <c r="G242" i="11"/>
  <c r="E242" i="11"/>
  <c r="D242" i="11"/>
  <c r="C242" i="11"/>
  <c r="M228" i="11"/>
  <c r="L228" i="11"/>
  <c r="I228" i="11"/>
  <c r="H228" i="11"/>
  <c r="G228" i="11"/>
  <c r="F228" i="11"/>
  <c r="E228" i="11"/>
  <c r="D228" i="11"/>
  <c r="S208" i="11" l="1"/>
  <c r="R208" i="11"/>
  <c r="O208" i="11"/>
  <c r="N208" i="11"/>
  <c r="M208" i="11"/>
  <c r="L208" i="11"/>
  <c r="I208" i="11"/>
  <c r="H208" i="11"/>
  <c r="G208" i="11"/>
  <c r="F208" i="11"/>
  <c r="E208" i="11"/>
  <c r="D208" i="11"/>
  <c r="M187" i="11" l="1"/>
  <c r="L187" i="11"/>
  <c r="I187" i="11"/>
  <c r="H187" i="11"/>
  <c r="G187" i="11"/>
  <c r="F187" i="11"/>
  <c r="E187" i="11"/>
  <c r="D187" i="11"/>
  <c r="S165" i="11"/>
  <c r="R165" i="11"/>
  <c r="O165" i="11"/>
  <c r="N165" i="11"/>
  <c r="M165" i="11"/>
  <c r="L165" i="11"/>
  <c r="I165" i="11"/>
  <c r="H165" i="11"/>
  <c r="G165" i="11"/>
  <c r="F165" i="11"/>
  <c r="E165" i="11"/>
  <c r="D165" i="11"/>
  <c r="L166" i="2"/>
  <c r="K166" i="2"/>
  <c r="H166" i="2"/>
  <c r="G166" i="2"/>
  <c r="F166" i="2"/>
  <c r="E166" i="2"/>
  <c r="D166" i="2"/>
  <c r="C166" i="2"/>
  <c r="AA140" i="2" l="1"/>
  <c r="Z140" i="2"/>
  <c r="T140" i="2"/>
  <c r="S140" i="2"/>
  <c r="R140" i="2"/>
  <c r="Q140" i="2"/>
  <c r="P140" i="2"/>
  <c r="O140" i="2"/>
  <c r="T122" i="2" l="1"/>
  <c r="S122" i="2"/>
  <c r="R122" i="2"/>
  <c r="Q122" i="2"/>
  <c r="P122" i="2"/>
  <c r="O122" i="2"/>
  <c r="L122" i="2" l="1"/>
  <c r="K122" i="2"/>
  <c r="G122" i="2"/>
  <c r="E122" i="2"/>
  <c r="C122" i="2"/>
  <c r="L105" i="2" l="1"/>
  <c r="H105" i="2"/>
  <c r="G105" i="2"/>
  <c r="F105" i="2"/>
  <c r="E105" i="2"/>
  <c r="D105" i="2"/>
  <c r="C105" i="2"/>
  <c r="Y88" i="2"/>
  <c r="X88" i="2"/>
  <c r="W88" i="2"/>
  <c r="T88" i="2"/>
  <c r="V88" i="2" s="1"/>
  <c r="S88" i="2"/>
  <c r="R88" i="2"/>
  <c r="Q88" i="2"/>
  <c r="N88" i="2"/>
  <c r="M88" i="2"/>
  <c r="L88" i="2"/>
  <c r="K88" i="2"/>
  <c r="O88" i="2" s="1"/>
  <c r="J88" i="2"/>
  <c r="H88" i="2"/>
  <c r="G88" i="2"/>
  <c r="F88" i="2"/>
  <c r="E88" i="2"/>
  <c r="I88" i="2" s="1"/>
  <c r="D88" i="2"/>
  <c r="C88" i="2"/>
  <c r="V87" i="2"/>
  <c r="U87" i="2"/>
  <c r="P87" i="2"/>
  <c r="O87" i="2"/>
  <c r="J87" i="2"/>
  <c r="I87" i="2"/>
  <c r="V86" i="2"/>
  <c r="U86" i="2"/>
  <c r="P86" i="2"/>
  <c r="O86" i="2"/>
  <c r="J86" i="2"/>
  <c r="I86" i="2"/>
  <c r="V85" i="2"/>
  <c r="U85" i="2"/>
  <c r="P85" i="2"/>
  <c r="O85" i="2"/>
  <c r="J85" i="2"/>
  <c r="I85" i="2"/>
  <c r="V84" i="2"/>
  <c r="U84" i="2"/>
  <c r="P84" i="2"/>
  <c r="O84" i="2"/>
  <c r="J84" i="2"/>
  <c r="I84" i="2"/>
  <c r="V83" i="2"/>
  <c r="U83" i="2"/>
  <c r="P83" i="2"/>
  <c r="O83" i="2"/>
  <c r="J83" i="2"/>
  <c r="I83" i="2"/>
  <c r="V82" i="2"/>
  <c r="U82" i="2"/>
  <c r="P82" i="2"/>
  <c r="O82" i="2"/>
  <c r="J82" i="2"/>
  <c r="I82" i="2"/>
  <c r="V81" i="2"/>
  <c r="U81" i="2"/>
  <c r="P81" i="2"/>
  <c r="O81" i="2"/>
  <c r="J81" i="2"/>
  <c r="I81" i="2"/>
  <c r="V80" i="2"/>
  <c r="U80" i="2"/>
  <c r="P80" i="2"/>
  <c r="O80" i="2"/>
  <c r="J80" i="2"/>
  <c r="I80" i="2"/>
  <c r="V79" i="2"/>
  <c r="U79" i="2"/>
  <c r="P79" i="2"/>
  <c r="O79" i="2"/>
  <c r="J79" i="2"/>
  <c r="I79" i="2"/>
  <c r="V78" i="2"/>
  <c r="U78" i="2"/>
  <c r="P78" i="2"/>
  <c r="O78" i="2"/>
  <c r="J78" i="2"/>
  <c r="I78" i="2"/>
  <c r="V77" i="2"/>
  <c r="U77" i="2"/>
  <c r="P77" i="2"/>
  <c r="O77" i="2"/>
  <c r="J77" i="2"/>
  <c r="I77" i="2"/>
  <c r="V76" i="2"/>
  <c r="U76" i="2"/>
  <c r="P76" i="2"/>
  <c r="O76" i="2"/>
  <c r="J76" i="2"/>
  <c r="I76" i="2"/>
  <c r="V75" i="2"/>
  <c r="U75" i="2"/>
  <c r="P75" i="2"/>
  <c r="O75" i="2"/>
  <c r="J75" i="2"/>
  <c r="I75" i="2"/>
  <c r="L65" i="2"/>
  <c r="K65" i="2"/>
  <c r="J65" i="2"/>
  <c r="I65" i="2"/>
  <c r="H65" i="2"/>
  <c r="G65" i="2"/>
  <c r="F65" i="2"/>
  <c r="E65" i="2"/>
  <c r="D65" i="2"/>
  <c r="C65" i="2"/>
  <c r="L45" i="2"/>
  <c r="H45" i="2"/>
  <c r="G45" i="2"/>
  <c r="F45" i="2"/>
  <c r="E45" i="2"/>
  <c r="D45" i="2"/>
  <c r="C45" i="2"/>
  <c r="U88" i="2" l="1"/>
  <c r="P88" i="2"/>
  <c r="L23" i="2"/>
  <c r="H23" i="2"/>
  <c r="G23" i="2"/>
  <c r="F23" i="2"/>
  <c r="E23" i="2"/>
  <c r="D23" i="2"/>
  <c r="C23" i="2"/>
  <c r="O139" i="11"/>
  <c r="M139" i="11"/>
  <c r="K139" i="11"/>
  <c r="I139" i="11"/>
  <c r="G139" i="11"/>
  <c r="E139" i="11"/>
  <c r="D139" i="11"/>
  <c r="C139" i="11"/>
  <c r="K125" i="11"/>
  <c r="J125" i="11"/>
  <c r="H125" i="11"/>
  <c r="F125" i="11"/>
  <c r="D125" i="11"/>
  <c r="C125" i="11"/>
  <c r="B125" i="11"/>
  <c r="G109" i="11"/>
  <c r="F109" i="11"/>
  <c r="E109" i="11"/>
  <c r="D109" i="11"/>
  <c r="C109" i="11"/>
  <c r="M90" i="11"/>
  <c r="L90" i="11"/>
  <c r="I90" i="11"/>
  <c r="H90" i="11"/>
  <c r="G90" i="11"/>
  <c r="F90" i="11"/>
  <c r="E90" i="11"/>
  <c r="D90" i="11"/>
  <c r="N89" i="11"/>
  <c r="K89" i="11"/>
  <c r="J89" i="11"/>
  <c r="N88" i="11"/>
  <c r="K88" i="11"/>
  <c r="J88" i="11"/>
  <c r="N87" i="11"/>
  <c r="K87" i="11"/>
  <c r="J87" i="11"/>
  <c r="N86" i="11"/>
  <c r="K86" i="11"/>
  <c r="J86" i="11"/>
  <c r="N85" i="11"/>
  <c r="K85" i="11"/>
  <c r="J85" i="11"/>
  <c r="N84" i="11"/>
  <c r="K84" i="11"/>
  <c r="J84" i="11"/>
  <c r="N83" i="11"/>
  <c r="K83" i="11"/>
  <c r="J83" i="11"/>
  <c r="N82" i="11"/>
  <c r="K82" i="11"/>
  <c r="J82" i="11"/>
  <c r="N81" i="11"/>
  <c r="K81" i="11"/>
  <c r="J81" i="11"/>
  <c r="N80" i="11"/>
  <c r="K80" i="11"/>
  <c r="J80" i="11"/>
  <c r="N79" i="11"/>
  <c r="K79" i="11"/>
  <c r="J79" i="11"/>
  <c r="N78" i="11"/>
  <c r="K78" i="11"/>
  <c r="J78" i="11"/>
  <c r="M70" i="11"/>
  <c r="I70" i="11"/>
  <c r="H70" i="11"/>
  <c r="K70" i="11" s="1"/>
  <c r="G70" i="11"/>
  <c r="F70" i="11"/>
  <c r="E70" i="11"/>
  <c r="D70" i="11"/>
  <c r="N69" i="11"/>
  <c r="K69" i="11"/>
  <c r="J69" i="11"/>
  <c r="N68" i="11"/>
  <c r="K68" i="11"/>
  <c r="J68" i="11"/>
  <c r="N67" i="11"/>
  <c r="K67" i="11"/>
  <c r="J67" i="11"/>
  <c r="N66" i="11"/>
  <c r="K66" i="11"/>
  <c r="J66" i="11"/>
  <c r="N65" i="11"/>
  <c r="K65" i="11"/>
  <c r="J65" i="11"/>
  <c r="N64" i="11"/>
  <c r="K64" i="11"/>
  <c r="J64" i="11"/>
  <c r="N63" i="11"/>
  <c r="K63" i="11"/>
  <c r="J63" i="11"/>
  <c r="N62" i="11"/>
  <c r="K62" i="11"/>
  <c r="J62" i="11"/>
  <c r="N61" i="11"/>
  <c r="K61" i="11"/>
  <c r="J61" i="11"/>
  <c r="N60" i="11"/>
  <c r="K60" i="11"/>
  <c r="J60" i="11"/>
  <c r="N59" i="11"/>
  <c r="K59" i="11"/>
  <c r="J59" i="11"/>
  <c r="N58" i="11"/>
  <c r="K58" i="11"/>
  <c r="J58" i="11"/>
  <c r="N57" i="11"/>
  <c r="K57" i="11"/>
  <c r="J57" i="11"/>
  <c r="M49" i="11"/>
  <c r="L49" i="11"/>
  <c r="I49" i="11"/>
  <c r="H49" i="11"/>
  <c r="G49" i="11"/>
  <c r="F49" i="11"/>
  <c r="E49" i="11"/>
  <c r="D49" i="11"/>
  <c r="S25" i="11"/>
  <c r="R25" i="11"/>
  <c r="O25" i="11"/>
  <c r="N25" i="11"/>
  <c r="M25" i="11"/>
  <c r="L25" i="11"/>
  <c r="I25" i="11"/>
  <c r="H25" i="11"/>
  <c r="G25" i="11"/>
  <c r="F25" i="11"/>
  <c r="E25" i="11"/>
  <c r="D25" i="11"/>
  <c r="I26" i="11" l="1"/>
  <c r="O26" i="11"/>
  <c r="N90" i="11"/>
  <c r="N70" i="11"/>
  <c r="J70" i="11"/>
</calcChain>
</file>

<file path=xl/sharedStrings.xml><?xml version="1.0" encoding="utf-8"?>
<sst xmlns="http://schemas.openxmlformats.org/spreadsheetml/2006/main" count="1588" uniqueCount="550">
  <si>
    <t>МАОУ "Ефимовская СОШ"</t>
  </si>
  <si>
    <t>МБОУ "Ромашкинская СОШ"</t>
  </si>
  <si>
    <t>Кол-во обуч-ся по списку</t>
  </si>
  <si>
    <t>Название ОО</t>
  </si>
  <si>
    <t>"2"</t>
  </si>
  <si>
    <t>"3"</t>
  </si>
  <si>
    <t>"4"</t>
  </si>
  <si>
    <t>"5"</t>
  </si>
  <si>
    <t>МАОУ "Андреевская СОШ"</t>
  </si>
  <si>
    <t>МАОУ "Курманаевская СОШ"</t>
  </si>
  <si>
    <t>Количество обуч-ся, получивших соответствующую отметку</t>
  </si>
  <si>
    <t>Показатель %           "2"</t>
  </si>
  <si>
    <t>Показатель %                 "4" и "5"</t>
  </si>
  <si>
    <t>МАОУ "Лабазинская СОШ"</t>
  </si>
  <si>
    <t>МАОУ "Михайловская СОШ"</t>
  </si>
  <si>
    <t>Класс</t>
  </si>
  <si>
    <t>МАОУ "Костинская СОШ"</t>
  </si>
  <si>
    <t>№</t>
  </si>
  <si>
    <r>
      <t xml:space="preserve">Группа "риска"               </t>
    </r>
    <r>
      <rPr>
        <sz val="10"/>
        <rFont val="Times New Roman"/>
        <family val="1"/>
        <charset val="204"/>
      </rPr>
      <t>(кол-во обуч-ся)</t>
    </r>
  </si>
  <si>
    <t>ФИО учителя, специальность по диплому, образование, кв. кат.</t>
  </si>
  <si>
    <t>Группа «риска»</t>
  </si>
  <si>
    <t>МБОУ "Волжская СОШ"</t>
  </si>
  <si>
    <t>ИТОГО</t>
  </si>
  <si>
    <t>Андреева Л.Г., математика, ВП, ВК</t>
  </si>
  <si>
    <t>Итого:</t>
  </si>
  <si>
    <t>Гаршинская ООШ филиал МАОУ "Андреевская СОШ"</t>
  </si>
  <si>
    <t>Егорьевская ООШ филиал МАОУ "Курманаевская СОШ"</t>
  </si>
  <si>
    <t>Кутушинская ООШ филиал МАОУ "Курманаевская СОШ"</t>
  </si>
  <si>
    <t>Емельянова А.П., математика и физика, высшее, первая категория</t>
  </si>
  <si>
    <t xml:space="preserve">№ </t>
  </si>
  <si>
    <t>5Б</t>
  </si>
  <si>
    <t>5А</t>
  </si>
  <si>
    <t>Семыкина О.А., математика, ВП, 1 категория</t>
  </si>
  <si>
    <t>%</t>
  </si>
  <si>
    <t>7А</t>
  </si>
  <si>
    <t>Полянина Е.А., учитель русского языка и литературы, ВП, Вкв.к.</t>
  </si>
  <si>
    <t>МАОУ "Кандауровская СОШ"</t>
  </si>
  <si>
    <t xml:space="preserve">Результаты входной контрольной работы по русскому языку </t>
  </si>
  <si>
    <t>Класс, литера</t>
  </si>
  <si>
    <t>ФИО учителя, специальность по диплому, образование,  кв.кат.</t>
  </si>
  <si>
    <t>8Б</t>
  </si>
  <si>
    <t>обучающихся 10 классов общеобразовательных организаций Курманаевского района</t>
  </si>
  <si>
    <t>Кол-во обучающихся, выполнявших работу</t>
  </si>
  <si>
    <t xml:space="preserve">Результаты ВКР по русскому языку </t>
  </si>
  <si>
    <t>ОО</t>
  </si>
  <si>
    <t>Кол-во выполнявших работу</t>
  </si>
  <si>
    <t xml:space="preserve">Кол-во обуч-ся, набравших </t>
  </si>
  <si>
    <t>0-23</t>
  </si>
  <si>
    <t>к-во</t>
  </si>
  <si>
    <t>диктант</t>
  </si>
  <si>
    <t>грамматическое задание</t>
  </si>
  <si>
    <t>4А</t>
  </si>
  <si>
    <t>4Б</t>
  </si>
  <si>
    <t>4В</t>
  </si>
  <si>
    <t>4а</t>
  </si>
  <si>
    <t>4б</t>
  </si>
  <si>
    <t>Скворцовская НОШ филиал МАОУ "Лабазинская СОШ"</t>
  </si>
  <si>
    <t>Васильевская НОШ филиал МАОУ "Ефимовская СОШ"</t>
  </si>
  <si>
    <t>Лаврентьевская ООШ филиал МАОУ "Костинская СОШ"</t>
  </si>
  <si>
    <r>
      <t xml:space="preserve">Результаты входной контрольной работы по </t>
    </r>
    <r>
      <rPr>
        <b/>
        <u/>
        <sz val="10"/>
        <color indexed="8"/>
        <rFont val="Times New Roman"/>
        <family val="1"/>
        <charset val="204"/>
      </rPr>
      <t>русскому языку</t>
    </r>
  </si>
  <si>
    <r>
      <t xml:space="preserve">Кол-во обуч-ся, получивших соответствующую отметку за </t>
    </r>
    <r>
      <rPr>
        <b/>
        <u/>
        <sz val="10"/>
        <color indexed="8"/>
        <rFont val="Times New Roman"/>
        <family val="1"/>
        <charset val="204"/>
      </rPr>
      <t>диктант</t>
    </r>
  </si>
  <si>
    <r>
      <t xml:space="preserve">Количество обуч-ся, получивших соответствующую отметку за </t>
    </r>
    <r>
      <rPr>
        <b/>
        <u/>
        <sz val="10"/>
        <color indexed="8"/>
        <rFont val="Times New Roman"/>
        <family val="1"/>
        <charset val="204"/>
      </rPr>
      <t>грамматическое задание</t>
    </r>
  </si>
  <si>
    <t>Кол-во обуч-ся, сдававших экзамен</t>
  </si>
  <si>
    <t xml:space="preserve">МАОУ "Курманаевская СОШ" </t>
  </si>
  <si>
    <t>Кол-во обуч-ся, писавших работу</t>
  </si>
  <si>
    <t>Писало</t>
  </si>
  <si>
    <t>Учитель</t>
  </si>
  <si>
    <t>ИТОГО:</t>
  </si>
  <si>
    <t>МБОУ"Ромашкинская СОШ"</t>
  </si>
  <si>
    <t>"Егорьевская ООШ" филиал МАОУ "Курманаевская СОШ"</t>
  </si>
  <si>
    <t xml:space="preserve">                                                        Петрова И.В.,русский язык и литература,ВП,1 категория</t>
  </si>
  <si>
    <t>Ширинских Г.А. учитель русского языка и литературы,ВП, В кат.</t>
  </si>
  <si>
    <t xml:space="preserve">Ферапонтова С. В.учитель русского языка и литературы,ВП, 1 категория </t>
  </si>
  <si>
    <t>Бухтоярова Т.А., русский язык и литература, ВП, 1К</t>
  </si>
  <si>
    <t>Сидельникова Ю.С., русский язык и литература, ВП, 1 кв.кат.</t>
  </si>
  <si>
    <t>Суворова О.В., учитель начальных классов, высшее, 1 кв. кат.</t>
  </si>
  <si>
    <t>Горлова Н.А., русский язык и литература, ВП, высшая</t>
  </si>
  <si>
    <t>Уколова С.Д.,учитель русского языка и литературы, В,1 кв.кат.</t>
  </si>
  <si>
    <t>обучающихся 8-х классов общеобразовательных организаций Курманаевского  района (города)</t>
  </si>
  <si>
    <t>8А</t>
  </si>
  <si>
    <t>школа</t>
  </si>
  <si>
    <t>Отметки</t>
  </si>
  <si>
    <t>Гришнякова Н.А.</t>
  </si>
  <si>
    <t>Ферапонтова С.В.</t>
  </si>
  <si>
    <t>Скрылева Е.В.</t>
  </si>
  <si>
    <t>Бровина Н.П.</t>
  </si>
  <si>
    <t>Чурсина Н.Ю.</t>
  </si>
  <si>
    <r>
      <t xml:space="preserve">обучающихся </t>
    </r>
    <r>
      <rPr>
        <b/>
        <u/>
        <sz val="10"/>
        <color indexed="8"/>
        <rFont val="Times New Roman"/>
        <family val="1"/>
        <charset val="204"/>
      </rPr>
      <t xml:space="preserve">4 </t>
    </r>
    <r>
      <rPr>
        <b/>
        <sz val="10"/>
        <color indexed="8"/>
        <rFont val="Times New Roman"/>
        <family val="1"/>
        <charset val="204"/>
      </rPr>
      <t>классов общеобразовательных организаций  Курманаевского  района/города</t>
    </r>
  </si>
  <si>
    <t>(2018-2019 учебный год)</t>
  </si>
  <si>
    <t>Ашуркова Л.В., учитель начальных классов, ВП, высшая</t>
  </si>
  <si>
    <t>Васякина С.Н., учитель начальных классов, ВП, высшая</t>
  </si>
  <si>
    <t>Болтунова Т.Г., учитель начальных классов, ВП, высшая</t>
  </si>
  <si>
    <t>4Г</t>
  </si>
  <si>
    <t>Жиганова Е.В., учитель начальных классов, ВП, первая</t>
  </si>
  <si>
    <t>Рогова О. В., учитель начальных классов,, высшее, высшая</t>
  </si>
  <si>
    <t>Луговская Н. В., учитель начальных классов, ВП, 1 категория</t>
  </si>
  <si>
    <t>Жданова С.В,учитель начальных классов, ВП, 1 категория</t>
  </si>
  <si>
    <t>Золотарева Т.В.,учитель начальных классов , ВП, 1 кв.кат.</t>
  </si>
  <si>
    <t>Мустяца Н.Н., Иностранный язык, СП, сзд</t>
  </si>
  <si>
    <t>Сорогина М.Г., английский язык, ВП, сзд</t>
  </si>
  <si>
    <t>Журкина Е.В., учитель нач.кл., СП, I кв.кат.</t>
  </si>
  <si>
    <t>Давыдова Г.Н.,учитель нач кл, средне- спец, 1категория</t>
  </si>
  <si>
    <t>Каверина С.А., ПиМНО, ВП, 1 категория</t>
  </si>
  <si>
    <t>Усачева Н. А., учитель начальных классов, ССП, 1 кв.категория</t>
  </si>
  <si>
    <t>Сивцова Н.А., начальные классы, ВП, первая категория</t>
  </si>
  <si>
    <t>Устюжанинова Н. В., учитель начальных классов, высшее, первая категория</t>
  </si>
  <si>
    <t>Алексеева Т.Н., ПИМНО, ВП, 1 КК</t>
  </si>
  <si>
    <t>Шишова М. В., начальные классы, ВП,1 категория</t>
  </si>
  <si>
    <t>обучающихся 5 классов общеобразовательных организаций Курманаевского  района/города</t>
  </si>
  <si>
    <t>Кол-во обуч-ся, получивших соответствующую отметку за работу</t>
  </si>
  <si>
    <t>Показатель %  "2"</t>
  </si>
  <si>
    <t>Головина Л.М.,учитель начальных классов,высшее,высшая</t>
  </si>
  <si>
    <t>Петрова И.В.,учитель русского языка и литературы,ВП,1 кат.</t>
  </si>
  <si>
    <t>5В</t>
  </si>
  <si>
    <t>Ширинских Г.А., учитель русского языка и литературы, высшее, высшая</t>
  </si>
  <si>
    <t>Гришнякова Н. А.,русский язык и литература.высшее.1категория</t>
  </si>
  <si>
    <t>Ферапонтова С.В. Учитель русского языка и литературы, высшее ,первая категория</t>
  </si>
  <si>
    <t>Петрова Алевтина Ивановна, учитель русского языка и литературы, 1 кв. категория</t>
  </si>
  <si>
    <t>5а</t>
  </si>
  <si>
    <t>Хламова И. А., русский язык и литература, ВП, 1 кв.кат.</t>
  </si>
  <si>
    <t>5б</t>
  </si>
  <si>
    <t>Скрылева Е.В.русский язык, ВО, -</t>
  </si>
  <si>
    <t>Андреева О.А., русский язык и литература, высшее, первая категория</t>
  </si>
  <si>
    <t>Уколова С.Д., учитель русского языка и литературы, высшее, первая</t>
  </si>
  <si>
    <t>Файзуллина М.Б., русский язык и литература, высшее, без категории</t>
  </si>
  <si>
    <t>Долженко Е.С., русский язык, ВП,1 категория</t>
  </si>
  <si>
    <r>
      <t xml:space="preserve">Результаты входной контрольной работы по </t>
    </r>
    <r>
      <rPr>
        <b/>
        <u/>
        <sz val="11"/>
        <rFont val="Times New Roman"/>
        <family val="1"/>
        <charset val="204"/>
      </rPr>
      <t>русскому языку</t>
    </r>
    <r>
      <rPr>
        <b/>
        <sz val="11"/>
        <rFont val="Times New Roman"/>
        <family val="1"/>
        <charset val="204"/>
      </rPr>
      <t xml:space="preserve"> </t>
    </r>
  </si>
  <si>
    <t>обучающихся 7-х классов общеобразовательных организаций Курманаевскогои района (города)</t>
  </si>
  <si>
    <r>
      <t>Проверка</t>
    </r>
    <r>
      <rPr>
        <b/>
        <sz val="8"/>
        <rFont val="Times New Roman"/>
        <family val="1"/>
        <charset val="204"/>
      </rPr>
      <t xml:space="preserve"> (кол-во сдававших)</t>
    </r>
  </si>
  <si>
    <t>Полянина Е.А.учитель русского языка и литературы, ВП, высшая</t>
  </si>
  <si>
    <t>7Б</t>
  </si>
  <si>
    <t>Сельцина Н.Н., учитель русского языка и литературы, ВП, высшая</t>
  </si>
  <si>
    <t>7В</t>
  </si>
  <si>
    <t>Гришнякова Н. А. русский язык и литература,высшее, 1категория</t>
  </si>
  <si>
    <t>Голованова Е.Н., рус.яз и лит-ра, ВП, 1 кат.</t>
  </si>
  <si>
    <t>Бухтоярова Т.А., русский язык и литература, ВП, 1 к.к.</t>
  </si>
  <si>
    <t>Сидельникова Ю. С., русский язык и литература, ВП, I кв.кат.</t>
  </si>
  <si>
    <t>Манакова Т. В., учитель русского языка и литературы, ВП, 1 категория</t>
  </si>
  <si>
    <t>Горлова Н.А., русский язык и литература, ВП, высшая категория</t>
  </si>
  <si>
    <t>Уколова С. Д., учитель руского языка и литературы, 1 кв.кат</t>
  </si>
  <si>
    <t>Ушакова Г.Т., руский язык и литература, среднее специальное</t>
  </si>
  <si>
    <t>Моргунова О.И., русский язык, ВП, 1 кат</t>
  </si>
  <si>
    <t>Андреева О.А. русский язык и литература, первая категория</t>
  </si>
  <si>
    <t>Ушакова Г.Т.,учитель русского языка и литературы, СП., не атт.</t>
  </si>
  <si>
    <t>Моргунова Оксана Ивановна, русски язык, ВП, 1 кат</t>
  </si>
  <si>
    <t>Результаты  ВКР по русскому языку обучающихся 9 классов общеобразовательных организаций  Курманаевского района/города                   (2018-2019 учебный год)      03.10.2018г</t>
  </si>
  <si>
    <t>ВКР- 2018г</t>
  </si>
  <si>
    <t xml:space="preserve"> "2"</t>
  </si>
  <si>
    <t>«4» и «5»</t>
  </si>
  <si>
    <t>Сред.б</t>
  </si>
  <si>
    <t>Петрова И.В</t>
  </si>
  <si>
    <t>Сельцина Н.Н.</t>
  </si>
  <si>
    <t>Петрова А.И.</t>
  </si>
  <si>
    <t>Сидельникова ю.С.</t>
  </si>
  <si>
    <t>Ярославская Е.А.</t>
  </si>
  <si>
    <t>Файзуллина М.Б.</t>
  </si>
  <si>
    <t>Моргунова О.И.</t>
  </si>
  <si>
    <t>Кутушинская ООШ</t>
  </si>
  <si>
    <t>Ширинских Г.А.</t>
  </si>
  <si>
    <t>0-8</t>
  </si>
  <si>
    <t>9 - 11</t>
  </si>
  <si>
    <t>12 - 16</t>
  </si>
  <si>
    <t>17 - 19</t>
  </si>
  <si>
    <t xml:space="preserve">ИТОГО  </t>
  </si>
  <si>
    <t>обучающихся 11 классов общеобразовательных организаций  Оренбургской области</t>
  </si>
  <si>
    <t>(19 сентября 2018 года)</t>
  </si>
  <si>
    <t>24-35</t>
  </si>
  <si>
    <t>36-57</t>
  </si>
  <si>
    <t>58-71</t>
  </si>
  <si>
    <t>72-80</t>
  </si>
  <si>
    <t>81-100</t>
  </si>
  <si>
    <t>Результаты входной контрольной работы по математике</t>
  </si>
  <si>
    <t xml:space="preserve">                  обучающихся 5-х классов общеобразовательных организаций    Курманаевского района</t>
  </si>
  <si>
    <t>(20.09.2018-2019 учебный год)</t>
  </si>
  <si>
    <t>Волобуева Е.В.,  начальные классы с правом преподавания математики, среднее педагогическое, 1  категория.</t>
  </si>
  <si>
    <t>Гостева Е.А., профессиональное обучение, высшее, первая категория</t>
  </si>
  <si>
    <t>Влазнева Т. Ф. математика, ВП, высшая категория</t>
  </si>
  <si>
    <t>Фёдорова Н.С., математика, ВП, первая категория</t>
  </si>
  <si>
    <t>Бисалиева А. А.,математика, ВП, высшая категория</t>
  </si>
  <si>
    <t>МАОУ "Курманаевская СОШ" 5б</t>
  </si>
  <si>
    <t xml:space="preserve">Шарапова Е.А., математика высшее. Нет категории </t>
  </si>
  <si>
    <t>МАОУ "Курманаевская СОШ" 5в</t>
  </si>
  <si>
    <t xml:space="preserve">Шарапова Е.А., математика, ВП, нет категории </t>
  </si>
  <si>
    <t>МАОУ "Лабазинская СОШ" 5а</t>
  </si>
  <si>
    <t>Ильина В.В., математика, ВП, 1 кв.кат.</t>
  </si>
  <si>
    <t>МАОУ "Лабазинская СОШ" 5б</t>
  </si>
  <si>
    <t>Михайлова Ю.В.,русский язык и литература, ВП, кат.нет</t>
  </si>
  <si>
    <t>Дёмина Ольга Михайловна, биология, ВП, высшая КК</t>
  </si>
  <si>
    <t xml:space="preserve">"Гаршинская ООШ" - филиал МАОУ "Андреевская СОШ" </t>
  </si>
  <si>
    <t>Саплинова СЕ, учитель начальных классов с правом преподавания математики в 5 - 9 классах, СП</t>
  </si>
  <si>
    <t xml:space="preserve"> МАОУ "Кандауровская ООШ" им. А. Воробьева</t>
  </si>
  <si>
    <t xml:space="preserve">"Кутушинская ООШ" - филиал МАОУ "Курманаевская СОШ" </t>
  </si>
  <si>
    <t>Глухова Татьяна Николаевна,учитель математики и физики, 0высшее, первая</t>
  </si>
  <si>
    <t xml:space="preserve">                  обучающихся 7-х классов общеобразовательных организаций Курманаевского  района</t>
  </si>
  <si>
    <t>(18.09.2018-2019 учебный год)</t>
  </si>
  <si>
    <t>Андреевская СОШ</t>
  </si>
  <si>
    <t>Волобуева Е.В. начальные классы с правом преподавания математики в основном звене,СС., 1  кат.</t>
  </si>
  <si>
    <t>Гостева Е.А., Профессиональное обучение (информатика, вычислительная техника, компьютерные сети)</t>
  </si>
  <si>
    <t>Гаврилина Н.Н.,  математика, ВП, 1 кв категория</t>
  </si>
  <si>
    <t>Солдатова Е.В., математика, ВП, 1 категория</t>
  </si>
  <si>
    <t>МАОУ "Курманаевская СОШ" 7а</t>
  </si>
  <si>
    <t xml:space="preserve">Шарапова Е.А., </t>
  </si>
  <si>
    <t>МАОУ "Курманаевская СОШ" 7б</t>
  </si>
  <si>
    <t>Ахалаия ЛВ, математика, ВП, высшая кат</t>
  </si>
  <si>
    <t>МАОУ "Курманаевская СОШ" 7в</t>
  </si>
  <si>
    <t>Бисалиева А. А., учитель математики, ВП, высшая кат</t>
  </si>
  <si>
    <t>Дёмина О.М., биология, ВП, высшая кат.</t>
  </si>
  <si>
    <t>Гаршинская ООШ</t>
  </si>
  <si>
    <t>Саплинова С.Е. начальные классы, с правом преподавания математики в 5-9 классах, СП, 1 кат</t>
  </si>
  <si>
    <t>МАОУ "Кандауровская ООШ" им. А. Воробьева</t>
  </si>
  <si>
    <t>"Кутушинская ООШ" филиал МАОУ "Курманаевская СОШ"</t>
  </si>
  <si>
    <t>Глухова Т.Н. математика и физика, ВП, первая кат</t>
  </si>
  <si>
    <t xml:space="preserve">                  обучающихся 8-х классов общеобразовательных организаций   Курманаевского района</t>
  </si>
  <si>
    <t>Группа "риска"               (кол-во обуч-ся)</t>
  </si>
  <si>
    <t>Волобуева Е. В., учитель физики, математики, информатики, ВП, высшая кв. кат.</t>
  </si>
  <si>
    <t>Гаврилина Н.Н., учитель математики, высшее, 1 кв категория</t>
  </si>
  <si>
    <t>Солдатова Е.В., математика, ВП, первая категория</t>
  </si>
  <si>
    <t>МАОУ "Курманаевская СОШ" 8а</t>
  </si>
  <si>
    <t>Ахалаия Л.В., математика,ВП,  в кат</t>
  </si>
  <si>
    <t>МАОУ "Курманаевская СОШ" 8б</t>
  </si>
  <si>
    <t>Бисалиева А. А., математика, ВП, высшая кат</t>
  </si>
  <si>
    <t>Агеев С.А.</t>
  </si>
  <si>
    <t>Коннов А.И, математика, высшее, 1 КК</t>
  </si>
  <si>
    <t>Глухова Т.Н.,учитель математики и физики,высшее, первая</t>
  </si>
  <si>
    <t xml:space="preserve">Результаты входной контрольной работы по математике </t>
  </si>
  <si>
    <t>обучающихся 9-х классов общеобразовательных организаций Курманаевского района</t>
  </si>
  <si>
    <t>(17.10.2018-2019 учебный год)</t>
  </si>
  <si>
    <t>Кол-во обуч-ся, писавших ВКР</t>
  </si>
  <si>
    <t>математика</t>
  </si>
  <si>
    <t>алгебра</t>
  </si>
  <si>
    <t>геометрия</t>
  </si>
  <si>
    <t>Средний балл по математике</t>
  </si>
  <si>
    <t>Волобуева Е.В.</t>
  </si>
  <si>
    <t>Ильина В.В.</t>
  </si>
  <si>
    <t>Гаврилина Н.Н.</t>
  </si>
  <si>
    <t xml:space="preserve">Фёдорова </t>
  </si>
  <si>
    <t>МАОУ Курманаевская СОШ" 9а</t>
  </si>
  <si>
    <t>МАОУ Курманаевская СОШ" 9б</t>
  </si>
  <si>
    <t>Ахалаия Л.В.</t>
  </si>
  <si>
    <t>МАОУЛабазинская СОШ"</t>
  </si>
  <si>
    <t>Коннов А.И.</t>
  </si>
  <si>
    <t xml:space="preserve">Емельянова А.П. </t>
  </si>
  <si>
    <t>Фадеев С.Н.</t>
  </si>
  <si>
    <t xml:space="preserve"> Егорьевская оо школа</t>
  </si>
  <si>
    <t>Саплинова С.Е.</t>
  </si>
  <si>
    <t>МАОУ "Кандауровская ООШ" им А. Воробьева</t>
  </si>
  <si>
    <t>Семыкина О.А.</t>
  </si>
  <si>
    <t>Глухова Т.Н.</t>
  </si>
  <si>
    <t>ВСЕГО</t>
  </si>
  <si>
    <t xml:space="preserve">                  обучающихся 10-х классов общеобразовательных организаций Курманаевского района</t>
  </si>
  <si>
    <t>(17.09 2018-2019 учебный год)</t>
  </si>
  <si>
    <r>
      <t xml:space="preserve">Группа "риска" </t>
    </r>
    <r>
      <rPr>
        <sz val="10"/>
        <rFont val="Times New Roman"/>
        <family val="1"/>
        <charset val="204"/>
      </rPr>
      <t>(количество)</t>
    </r>
    <r>
      <rPr>
        <b/>
        <sz val="10"/>
        <rFont val="Times New Roman"/>
        <family val="1"/>
        <charset val="204"/>
      </rPr>
      <t xml:space="preserve">                                  </t>
    </r>
  </si>
  <si>
    <t>Волобуева Е. В. учитель физики, математики, информатики, ВП, высшая кв. кат.</t>
  </si>
  <si>
    <t>Ильина В.В., математика, ВП, первая категория</t>
  </si>
  <si>
    <t>Гаврилина Н.Н., математика, ВП, 1 кв. категория</t>
  </si>
  <si>
    <t>Фёдорова Н.С., математика , ВП, первая категория</t>
  </si>
  <si>
    <t>МАОУ "Курманаевская  СОШ"</t>
  </si>
  <si>
    <t>Бисалиева А. А., математика,ВП , высшая кат</t>
  </si>
  <si>
    <t>МАОУ "Лабазинская  СОШ"</t>
  </si>
  <si>
    <t>Иванова С.А., математика, ВП, 1кв.кат.</t>
  </si>
  <si>
    <t>МАОУ "Михайловская  СОШ"</t>
  </si>
  <si>
    <t>Коннов А.И., математика, ВП, 1 КК</t>
  </si>
  <si>
    <t>Емельянова А.П., математика и физика, ВП, первая категория</t>
  </si>
  <si>
    <t>Протокол распределения по группам обучающихся 11 классов МОУО  Курманаевского района</t>
  </si>
  <si>
    <t>Дата проведения 11 сентября 2018 г.</t>
  </si>
  <si>
    <t>I</t>
  </si>
  <si>
    <t>II</t>
  </si>
  <si>
    <t>III</t>
  </si>
  <si>
    <t>IV</t>
  </si>
  <si>
    <t>V</t>
  </si>
  <si>
    <t xml:space="preserve">низкий уровень </t>
  </si>
  <si>
    <t>базовый уровень</t>
  </si>
  <si>
    <t>базово-переходный уровень</t>
  </si>
  <si>
    <t>повышенный уровень</t>
  </si>
  <si>
    <t>высокий уровень</t>
  </si>
  <si>
    <t>(0-5 первичных баллов)</t>
  </si>
  <si>
    <t>(6-10 первичных баллов)</t>
  </si>
  <si>
    <t>(11-14 первичных баллов)</t>
  </si>
  <si>
    <t>(15-23 первичных балла)</t>
  </si>
  <si>
    <t>(24-34 первичных балла)</t>
  </si>
  <si>
    <t>кол-во</t>
  </si>
  <si>
    <t xml:space="preserve">Итого </t>
  </si>
  <si>
    <t xml:space="preserve">Результаты проведения входной контрольной работы по математике по  обучающихся 11 классов </t>
  </si>
  <si>
    <t xml:space="preserve">Показатель успеваемости %           </t>
  </si>
  <si>
    <t>средний тестовый балл</t>
  </si>
  <si>
    <t>средний первичный балл</t>
  </si>
  <si>
    <t xml:space="preserve">ФИО учителя, </t>
  </si>
  <si>
    <t xml:space="preserve">Группа "риска"               </t>
  </si>
  <si>
    <t>"2"         0-5 баллов</t>
  </si>
  <si>
    <t>"3"         6-9 баллов</t>
  </si>
  <si>
    <t>"4"       10-13 баллов</t>
  </si>
  <si>
    <t>"5"      14-32 балла</t>
  </si>
  <si>
    <t>Городецкая Т.А.</t>
  </si>
  <si>
    <t>Емельянова А.П.</t>
  </si>
  <si>
    <t>Дата проведения  24 октября  2018 г.</t>
  </si>
  <si>
    <t xml:space="preserve">Результаты проведения  контрольной работы №2 по математике по  обучающихся 11 классов </t>
  </si>
  <si>
    <t>Дата проведения 24 октября 2018 г.</t>
  </si>
  <si>
    <t xml:space="preserve">                  обучающихся 4-х классов общеобразовательных организаций Курманаевского  района/города</t>
  </si>
  <si>
    <t>(2018-2019 учебный год) 18.09.2018г</t>
  </si>
  <si>
    <t>Рогова О. В., (учитель начальных классов, русский язык и литература), высшее, высшая</t>
  </si>
  <si>
    <t>Золотарева Т.В., начальные классы, ВП, 1 кв.кат.</t>
  </si>
  <si>
    <t>Сорогина М.Г., английский язык, ВП, сзд, проф.переподготовка</t>
  </si>
  <si>
    <t>Давыдова Г.Н.,учительнач кл, средне- спец, 1категория</t>
  </si>
  <si>
    <t>Каверина С.А., педагогика и методика начального обучения, ВП, 1 категория</t>
  </si>
  <si>
    <r>
      <t xml:space="preserve">Результаты контрольной работы за 1 полугодие по </t>
    </r>
    <r>
      <rPr>
        <b/>
        <u/>
        <sz val="10"/>
        <color indexed="8"/>
        <rFont val="Times New Roman"/>
        <family val="1"/>
        <charset val="204"/>
      </rPr>
      <t>русскому языку</t>
    </r>
  </si>
  <si>
    <t>обучающихся 4 классов общеобразовательных организаций Курманаевского  района/города</t>
  </si>
  <si>
    <t>(2018-2019 учебный год)                21.12.2018г</t>
  </si>
  <si>
    <t>Показатель % "2"</t>
  </si>
  <si>
    <t>16</t>
  </si>
  <si>
    <t>25</t>
  </si>
  <si>
    <t>41,6</t>
  </si>
  <si>
    <r>
      <t xml:space="preserve">Результаты  контрольной работы за 1 полугодие по </t>
    </r>
    <r>
      <rPr>
        <b/>
        <u/>
        <sz val="10"/>
        <color indexed="8"/>
        <rFont val="Times New Roman"/>
        <family val="1"/>
        <charset val="204"/>
      </rPr>
      <t>русскому языку</t>
    </r>
  </si>
  <si>
    <t>обучающихся 5 классов общеобразовательных организаций  Курманаевского  района/города</t>
  </si>
  <si>
    <t>(2018-2019 учебный год)   14.12.2018г</t>
  </si>
  <si>
    <t>Мякина М. В.,учитель русского языка и литературы, ВП,высшая</t>
  </si>
  <si>
    <t>Гришнякова Н. А.,русский язык и литература.высшее.1кат.</t>
  </si>
  <si>
    <t>Захарова Л.С., русский язык и литература, ВП, сзд</t>
  </si>
  <si>
    <t>итого:</t>
  </si>
  <si>
    <t>обучающихся 7 классов общеобразовательных организаций  Курманаевского района/города</t>
  </si>
  <si>
    <t>(2018-2019 учебный год)      21.12.2018г</t>
  </si>
  <si>
    <t>Кол-во обуч-ся, получивших соответствующую отметку за задания 1-9,11,12</t>
  </si>
  <si>
    <t>Кол-во обуч-ся, получивших соответствующую отметку за работу с текстом                (задание 10)</t>
  </si>
  <si>
    <t>7а</t>
  </si>
  <si>
    <t>7в</t>
  </si>
  <si>
    <r>
      <t xml:space="preserve">Результаты  контрольной работы за 1 полугодие по </t>
    </r>
    <r>
      <rPr>
        <b/>
        <u/>
        <sz val="10"/>
        <color theme="1"/>
        <rFont val="Times New Roman"/>
        <family val="1"/>
        <charset val="204"/>
      </rPr>
      <t>русскому языку</t>
    </r>
  </si>
  <si>
    <t>обучающихся 8 классов общеобразовательных организаций  Курманаевского  района/города</t>
  </si>
  <si>
    <t>(2018-2019 учебный год) 14.12.2018г</t>
  </si>
  <si>
    <t xml:space="preserve">Результаты ПКР по русскому языку </t>
  </si>
  <si>
    <t>(25 декабря 2018 года)</t>
  </si>
  <si>
    <t>Результаты контрольной работы за 1 полугодие по математике</t>
  </si>
  <si>
    <t xml:space="preserve">                  обучающихся 5-х классов общеобразовательных организаций Курманаевского района</t>
  </si>
  <si>
    <t>(19.12.2018-2019 учебный год)</t>
  </si>
  <si>
    <t>Волобуева Е.В.,  начальные классы с правом преподавания математики, СП, 1 кв кат</t>
  </si>
  <si>
    <t>Влазнева Т. Ф., математика, ВП, высшая</t>
  </si>
  <si>
    <t>Фёдорова Н.С., математика, ВП, первая</t>
  </si>
  <si>
    <t xml:space="preserve">МАОУ "Курманаевская СОШ"5а </t>
  </si>
  <si>
    <t>Бисалиева А. А., математика, ВП, высшая</t>
  </si>
  <si>
    <t>МАОУ "Курманаевская СОШ"5б</t>
  </si>
  <si>
    <t>Шарапова Е.А.,математика, ВП, б\к</t>
  </si>
  <si>
    <t>МАОУ "Курманаевская СОШ"5в</t>
  </si>
  <si>
    <t>МАОУ "Лабазинская СОШ" 5а класс</t>
  </si>
  <si>
    <t>МАОУ "Лабазинская СОШ" 5б класс</t>
  </si>
  <si>
    <t>Михайлова Ю.В., русский язык и литература, ВП, нет</t>
  </si>
  <si>
    <t>Дёмина О.М., биология, высшее, ВКК</t>
  </si>
  <si>
    <t>Емельянова А..П., математика и физика, высшее, первая категория</t>
  </si>
  <si>
    <t>"Гаршинская ООШ"  - филиал МАОУ "Андреевская СОШ"</t>
  </si>
  <si>
    <t xml:space="preserve">Семыкина О.А., математика, СП, 1 кв кат </t>
  </si>
  <si>
    <t>"Кутушинская ООШ" - филиал МАОУ "Курманаевская СОШ"</t>
  </si>
  <si>
    <t>ГлуховаТН. Математика и физика, ВП, 1 кв кат</t>
  </si>
  <si>
    <t>"Егорьевская  ООШ" - филиал МАОУ "Курманаевская СОШ"</t>
  </si>
  <si>
    <t>Саплинова СЕ,начальные классы с правом преподавания математики в 5-9 классах, СП</t>
  </si>
  <si>
    <t>(13.12.2018-2019 учебный год)</t>
  </si>
  <si>
    <t>Волобуева Е.В.,  начальные классы с правом преподавания математики, сс, 1 кв. кат</t>
  </si>
  <si>
    <t>Гаврилина Н.Н., математика, высшее, 1 кв. категория</t>
  </si>
  <si>
    <t>Солдатова Е.В., математика ВП, первая</t>
  </si>
  <si>
    <t>МАОУ "Курманаевская СОШ"  7а</t>
  </si>
  <si>
    <t>Ахалаия Л.В, математика, ВП, высшая кат</t>
  </si>
  <si>
    <t>Шарапова Е.А., математика , высшее, категории нет</t>
  </si>
  <si>
    <t>Бисалиева А. А., учитель математики, высшее, высшая</t>
  </si>
  <si>
    <t>Дёмина О.М., биология, ВП, ВКК</t>
  </si>
  <si>
    <t>"Гаршинская ООШ" - филиал МАОУ "Андреевская СОШ"</t>
  </si>
  <si>
    <t>"Егорьевская оо школа" - филиал "Курманаевская СОШ"</t>
  </si>
  <si>
    <t>СаплиноваС.Е. начальные классы с правом преподавания математики в основном звенеСП</t>
  </si>
  <si>
    <t xml:space="preserve">МАОУ "Кандауровская ООШ" </t>
  </si>
  <si>
    <t xml:space="preserve">Семыкина О.А., математика, ВП, 1 кат </t>
  </si>
  <si>
    <t>"Кутушинская ООШ"- филиал МАОУ "Курманаевская СОШ"</t>
  </si>
  <si>
    <t>Глухова Т.Н, математика, ВП ,1 кв. кат</t>
  </si>
  <si>
    <t xml:space="preserve">                  обучающихся 8-х классов общеобразовательных организаций  курманаевского района</t>
  </si>
  <si>
    <t>Волобуева Е. В.,  физика и математика, ВП, высшая кв. кат.</t>
  </si>
  <si>
    <t>Гостева Е.А., Профессиональное обучение, высшее, первая категория</t>
  </si>
  <si>
    <t>Гаврилина Н.Н. математика, высшее, 1кв. категория</t>
  </si>
  <si>
    <t>Солдатова Е.В., математика, ВП, первая</t>
  </si>
  <si>
    <t>Курманаевская СОШ 8а</t>
  </si>
  <si>
    <t>Ахалаия ЛВ,  математика, ВП, высшая кат</t>
  </si>
  <si>
    <t>Курманаевская СОШ 8б</t>
  </si>
  <si>
    <t>Бисалиева А.А., математика ВП, ысшая</t>
  </si>
  <si>
    <t>Коннов А.И., ВП, математика, 1 КК</t>
  </si>
  <si>
    <t>ГлуховаТН, математика и физика ,высшее,1 кв кат</t>
  </si>
  <si>
    <t xml:space="preserve">№ п/п </t>
  </si>
  <si>
    <t>Кол-во обуч-ся, писавших ПКР</t>
  </si>
  <si>
    <t>Средний балл</t>
  </si>
  <si>
    <t>ФИО учителя</t>
  </si>
  <si>
    <t>"2"         0-7 б</t>
  </si>
  <si>
    <t>"3"         8-14 б</t>
  </si>
  <si>
    <t>"4"       15-21 б</t>
  </si>
  <si>
    <t>"5"      22-32 б</t>
  </si>
  <si>
    <t>Волжская СОШ</t>
  </si>
  <si>
    <t>Ефимовская  СОШ</t>
  </si>
  <si>
    <t>Кандауровская ООШ</t>
  </si>
  <si>
    <t>Костинская  СОШ</t>
  </si>
  <si>
    <t>Фёдорова Н.С.</t>
  </si>
  <si>
    <t>Курманаеская СОШ 9а</t>
  </si>
  <si>
    <t>Курманаеская СОШ 9б</t>
  </si>
  <si>
    <t>Лабазинская СОШ</t>
  </si>
  <si>
    <t>Михайловская СОШ</t>
  </si>
  <si>
    <t>Ромашкинская СОШ</t>
  </si>
  <si>
    <t>Егорьевская ООШ</t>
  </si>
  <si>
    <t xml:space="preserve">                  обучающихся 9-х классов общеобразовательных организаций  курманаевского района</t>
  </si>
  <si>
    <t>(04.12.2018-2019 учебный год)</t>
  </si>
  <si>
    <t>Протокол результатов полугодовой  работы по математике  в 10 классах МОУО Курманаевского района</t>
  </si>
  <si>
    <t>Дата проведения "13" декабря 2018 года</t>
  </si>
  <si>
    <t>I уровень</t>
  </si>
  <si>
    <t>II уровень</t>
  </si>
  <si>
    <t xml:space="preserve">III  уровень </t>
  </si>
  <si>
    <t>IV уровень</t>
  </si>
  <si>
    <t>V уровень</t>
  </si>
  <si>
    <t>кол-во писавших</t>
  </si>
  <si>
    <t>низкий уровень</t>
  </si>
  <si>
    <t>базово-переходный</t>
  </si>
  <si>
    <t xml:space="preserve">повышенный уровень </t>
  </si>
  <si>
    <t>0-3 балла</t>
  </si>
  <si>
    <t>4-5 баллов</t>
  </si>
  <si>
    <t>6-8 баллов</t>
  </si>
  <si>
    <t>9-10 баллов</t>
  </si>
  <si>
    <t>11-12 баллов</t>
  </si>
  <si>
    <t>МАОУ "Костинская СОШ</t>
  </si>
  <si>
    <t>всего</t>
  </si>
  <si>
    <t>Результаты полугодовой контрольной работы по математике базового уровня обучающихся 11 классов Курманаевского района</t>
  </si>
  <si>
    <t>Дата проведения "11" декабря 2018</t>
  </si>
  <si>
    <t>количество по списку</t>
  </si>
  <si>
    <t>количество писавших</t>
  </si>
  <si>
    <t>Написали на "2"</t>
  </si>
  <si>
    <t>Написали на "3"</t>
  </si>
  <si>
    <t>Написали на "4"</t>
  </si>
  <si>
    <t>Написали на "5"</t>
  </si>
  <si>
    <t>МБОУ "Волжская  СОШ"</t>
  </si>
  <si>
    <t>Итого по МОУО</t>
  </si>
  <si>
    <t>Протокол результатов по математике профильного уровня обучающихся 11 классов (МОУО) Курманаевского района</t>
  </si>
  <si>
    <t>Дата проведения "18" декабря 2018 года</t>
  </si>
  <si>
    <t>кол-во по списку</t>
  </si>
  <si>
    <t>I (низкий уровень)</t>
  </si>
  <si>
    <t>II (допустимый уровень)</t>
  </si>
  <si>
    <t xml:space="preserve">III (переходный уровень) </t>
  </si>
  <si>
    <t>IV(повышенный уровень)</t>
  </si>
  <si>
    <t>V(высокий уровень)</t>
  </si>
  <si>
    <t>0-5 баллов</t>
  </si>
  <si>
    <t>6-9 баллов</t>
  </si>
  <si>
    <t>10-12 баллов</t>
  </si>
  <si>
    <t>13-22 баллов</t>
  </si>
  <si>
    <t>23-32 балла</t>
  </si>
  <si>
    <t xml:space="preserve">Результаты  ПКР по русскому языку обучающихся 9 классов общеобразовательных организаций  Курманаевского района                  </t>
  </si>
  <si>
    <t xml:space="preserve">                                                                (2018-2019 учебный год)                                                   20.12.2018г</t>
  </si>
  <si>
    <t>ПКР- 20.12.2018г</t>
  </si>
  <si>
    <t>Отметка "2"</t>
  </si>
  <si>
    <t>Отметки «4» и «5»</t>
  </si>
  <si>
    <t>Сидельникова Ю.С.</t>
  </si>
  <si>
    <t>66.7</t>
  </si>
  <si>
    <t>63, 88</t>
  </si>
  <si>
    <t xml:space="preserve">                                         Результаты контрольной работы по предметам по выбору в форме ЕГЭ по БИОЛОГИИ</t>
  </si>
  <si>
    <t>обучающихся 11-х классов общеобразовательных организаций Оренбургской области</t>
  </si>
  <si>
    <t>(23.01.2018 - 2019 учебный год)</t>
  </si>
  <si>
    <t xml:space="preserve">Территория  Курманаевский район </t>
  </si>
  <si>
    <t>Кол-во по списку</t>
  </si>
  <si>
    <t>Кол-во писавших</t>
  </si>
  <si>
    <t>Количество обуч-ся, набравших соответствующие баллы</t>
  </si>
  <si>
    <t>Общий балл</t>
  </si>
  <si>
    <t>МаАОУ "Курманаевская СОШ"</t>
  </si>
  <si>
    <t xml:space="preserve">         Результаты контрольной работы по предметам по выбору в форме ЕГЭ по ИСТОРИИ</t>
  </si>
  <si>
    <t xml:space="preserve">                                     обучающихся 11-х классов общеобразовательных организаций Оренбургской области</t>
  </si>
  <si>
    <t xml:space="preserve">                                             (22.01.2018 - 2019 учебный год)     Территория Курманаевский район</t>
  </si>
  <si>
    <t>итого</t>
  </si>
  <si>
    <t xml:space="preserve">                                  Результаты контрольной работы по предметам по выбору в форме ЕГЭ по ФИЗИКЕ</t>
  </si>
  <si>
    <t xml:space="preserve">            обучающихся 11-х классов общеобразовательных организаций Оренбургской области</t>
  </si>
  <si>
    <t xml:space="preserve">                                                                   (23.01.2018-2019 учебный год)</t>
  </si>
  <si>
    <t xml:space="preserve">Территория: </t>
  </si>
  <si>
    <t>Курманаевский район</t>
  </si>
  <si>
    <t xml:space="preserve">         Результаты контрольной работы по предметам по выбору в форме ЕГЭ по ХИМИИ</t>
  </si>
  <si>
    <t xml:space="preserve">                       обучающихся 11-х классов общеобразовательных организаций Оренбургской области</t>
  </si>
  <si>
    <t xml:space="preserve">                               (22.01. 2018 - 2019 учебный год)     Территория Курманаевский район</t>
  </si>
  <si>
    <t>Результаты контрольной работы по предметам по выбору в форме ЕГЭ по ОБЩЕСТВОЗНАНИЮ</t>
  </si>
  <si>
    <t>(29.01.2018 - 2019 учебный год)</t>
  </si>
  <si>
    <t xml:space="preserve">Курманаевский район </t>
  </si>
  <si>
    <t xml:space="preserve"> </t>
  </si>
  <si>
    <t>МАОУ "Курманаевская СОШ</t>
  </si>
  <si>
    <t>28/</t>
  </si>
  <si>
    <t>Всего:</t>
  </si>
  <si>
    <t>Результаты  контрольной работы в форме ОГЭ по биологии</t>
  </si>
  <si>
    <t>обучающихся 9-х классов общеобразовательных организаций Курманаевского   района</t>
  </si>
  <si>
    <t>(20.02.2018-2019 учебный год)</t>
  </si>
  <si>
    <t>Показатель %               "2"</t>
  </si>
  <si>
    <t>Пудовкина Е.В., биология, высшее, высшая</t>
  </si>
  <si>
    <t>Самохина Г.П., биология и химия, ВП, 1 кат.</t>
  </si>
  <si>
    <t>9а</t>
  </si>
  <si>
    <t>Сурикова И.А., биология, высшее, 1категория</t>
  </si>
  <si>
    <t>9б</t>
  </si>
  <si>
    <t>Родионова С.Н., химия-биология, ВП, в кат</t>
  </si>
  <si>
    <t>Криволапова Т.А.,  биология, ВП, В кв.кат.</t>
  </si>
  <si>
    <t>МБОУ "РомашкинскаяСОШ"</t>
  </si>
  <si>
    <t>Тутаева Ю.З., биология и химия, ВП, 1категория</t>
  </si>
  <si>
    <t>Кутушинская  ООШ филиал МАОУ "Курманаевская СОШ"</t>
  </si>
  <si>
    <t>Глухов П.А.биология,ВП, высшая категор.</t>
  </si>
  <si>
    <t>МАОУ "Кандауровская ООШ"</t>
  </si>
  <si>
    <t>Путинцева Т.Н., биология, ВП, соответствие</t>
  </si>
  <si>
    <t>Результаты  контрольной работы в форме ОГЭ по географии</t>
  </si>
  <si>
    <t>обучающихся 9-х классов общеобразовательных организаций   Курманаевского   района</t>
  </si>
  <si>
    <t>(19.02.2018-2019 учебный год)</t>
  </si>
  <si>
    <t>Сухинина Г.А.,  биология, ВП, 1 кат.</t>
  </si>
  <si>
    <t>Сенцова Т.П., география, ВП, 1 категория</t>
  </si>
  <si>
    <t>МАОУ "Костинская  СОШ"</t>
  </si>
  <si>
    <t>Глухова Е.В., география, ВП, первая</t>
  </si>
  <si>
    <t>Логинова ТВ, география, высшая</t>
  </si>
  <si>
    <t>Криволапова Т.А., биология, ВП, В кв.кат.</t>
  </si>
  <si>
    <t>Лемкова М.В., учитель биологии, ВП, 1 КК</t>
  </si>
  <si>
    <t>Захарова Н.В., география, ВП, первая  категория</t>
  </si>
  <si>
    <t>Китаева Е.М., география, ВП, 1к</t>
  </si>
  <si>
    <t>Акимова Г.В., русскй язык и литература, ВП, 1 кат</t>
  </si>
  <si>
    <t>Сатарова Г.В.,  география, ВП, высшая категория</t>
  </si>
  <si>
    <t>Результаты  контрольной работы в форме ОГЭ  по информатике и ИКТ</t>
  </si>
  <si>
    <t>обучающихся 9-х классов общеобразовательных организаций  Курманаевского   района</t>
  </si>
  <si>
    <t>Гостева Елена Анатольевна, Профессиональное обучение (информатика, вычислительная техника, компьютерные технологии), высшее, первая кв.категория</t>
  </si>
  <si>
    <t>Васякина Е.И.  информатика, высшее, первая</t>
  </si>
  <si>
    <t>Неделько О.В., ВП, информатика, 1 кв кат</t>
  </si>
  <si>
    <t>Результаты  контрольной работы в форме ОГЭ  по истории</t>
  </si>
  <si>
    <t>обучающихся 9-х классов общеобразовательных организаций   Курманаевского района</t>
  </si>
  <si>
    <t>Каверин С.Г., история и социально-политические дисциплины, ВП, первая</t>
  </si>
  <si>
    <t>Васильева И.Н.,история, ВП, высшая</t>
  </si>
  <si>
    <t>Мукатаева В.Н.- история и обществознание. ВП 1КК</t>
  </si>
  <si>
    <t>Результаты  контрольной работы в форме ОГЭ  по обществознанию</t>
  </si>
  <si>
    <t>(21.02.2018-2019 учебный год)</t>
  </si>
  <si>
    <t>Пензина С.Н., история и обществознание, ВП, выс.кат.</t>
  </si>
  <si>
    <t>Степанищева Н.А.,  история и социально-политические дисциплины,ВП, 1 кв.кат</t>
  </si>
  <si>
    <t>Смирнова А.Ш, история, ВП, 1 категория</t>
  </si>
  <si>
    <t>Щеглова М.Е.,обществознание, ВП, 1 КК</t>
  </si>
  <si>
    <t>Акулинина Т.С., история, ВП, СЗД</t>
  </si>
  <si>
    <t>Мукатаева В.Н., история и обществознание, ВП, 1 КК</t>
  </si>
  <si>
    <t>Меркулов М.С., история и обществознание, ВП, первая категория</t>
  </si>
  <si>
    <t>Кангереев Е.С. история и право, ВП, 1.</t>
  </si>
  <si>
    <t>Мусинова Л.Н.,переподготовка история и общество, высшее, 1 кат.</t>
  </si>
  <si>
    <t>Федотова А. В.,история, ВП, ВК</t>
  </si>
  <si>
    <t>Скороварова О.Н., история и обществознание, ВП, высшая</t>
  </si>
  <si>
    <t>Результаты контрольной работы в форме ОГЭ по физике</t>
  </si>
  <si>
    <t>обучающихся 9-х классов общеобразовательных организаций    Курманаевского  района</t>
  </si>
  <si>
    <t>Количество обуч-ся, получивших соответствующие отметки:</t>
  </si>
  <si>
    <t>Показатель % :</t>
  </si>
  <si>
    <t>«2»</t>
  </si>
  <si>
    <t xml:space="preserve">«3» </t>
  </si>
  <si>
    <t xml:space="preserve">«4» </t>
  </si>
  <si>
    <t xml:space="preserve">«5» </t>
  </si>
  <si>
    <t xml:space="preserve"> «2»</t>
  </si>
  <si>
    <t xml:space="preserve">  «4» и «5»</t>
  </si>
  <si>
    <t>Саулина И.В., физика, ВП, первая</t>
  </si>
  <si>
    <t>ЩанькинА.С.,физика и математика, ВП, 1 категория</t>
  </si>
  <si>
    <t>Иванова С.А., математика,ВП, 1 категория</t>
  </si>
  <si>
    <t xml:space="preserve">Всего </t>
  </si>
  <si>
    <t>Результаты  контрольной работы в форме ОГЭ  по химии</t>
  </si>
  <si>
    <t xml:space="preserve">обучающихся 9-х классов общеобразовательных организаций  курманаевского района      </t>
  </si>
  <si>
    <t>Пудовкина Е.В., биология, ВП, высшая кат</t>
  </si>
  <si>
    <t>Самохина Г.П., биология и химия, ВП, 1 квалификация</t>
  </si>
  <si>
    <t>Сурикова И.А. биология с правом преподавания химии в средней школе, ВП, 1 кв кат</t>
  </si>
  <si>
    <t>Пахомова Н.Н., биология, ВП, 1 кв.кат.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</si>
</sst>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-419]General"/>
    <numFmt numFmtId="166" formatCode="0.0%"/>
  </numFmts>
  <fonts count="75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rgb="FF000000"/>
      <name val="Arimo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indexed="8"/>
      <name val="Calibri"/>
      <family val="2"/>
    </font>
    <font>
      <sz val="11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9"/>
      <name val="Arial"/>
      <family val="2"/>
      <charset val="204"/>
    </font>
    <font>
      <b/>
      <sz val="11"/>
      <color indexed="8"/>
      <name val="Calibri"/>
      <family val="2"/>
    </font>
    <font>
      <sz val="12"/>
      <color rgb="FF000000"/>
      <name val="Times New Roman"/>
      <family val="1"/>
      <charset val="204"/>
    </font>
    <font>
      <sz val="11"/>
      <name val="Times New Roman"/>
    </font>
    <font>
      <b/>
      <sz val="11"/>
      <name val="Times New Roman"/>
    </font>
    <font>
      <b/>
      <sz val="10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Calibri"/>
      <family val="2"/>
    </font>
    <font>
      <sz val="9"/>
      <color indexed="8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5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1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1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10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10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10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10"/>
      </right>
      <top style="thin">
        <color indexed="8"/>
      </top>
      <bottom/>
      <diagonal/>
    </border>
  </borders>
  <cellStyleXfs count="37">
    <xf numFmtId="0" fontId="0" fillId="0" borderId="0"/>
    <xf numFmtId="0" fontId="3" fillId="0" borderId="0"/>
    <xf numFmtId="165" fontId="8" fillId="0" borderId="0" applyBorder="0" applyProtection="0"/>
    <xf numFmtId="0" fontId="12" fillId="0" borderId="0"/>
    <xf numFmtId="0" fontId="10" fillId="0" borderId="0"/>
    <xf numFmtId="0" fontId="13" fillId="0" borderId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5" fillId="4" borderId="9" applyNumberFormat="0" applyAlignment="0" applyProtection="0"/>
    <xf numFmtId="0" fontId="16" fillId="11" borderId="10" applyNumberFormat="0" applyAlignment="0" applyProtection="0"/>
    <xf numFmtId="0" fontId="17" fillId="11" borderId="9" applyNumberFormat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21" fillId="12" borderId="15" applyNumberFormat="0" applyAlignment="0" applyProtection="0"/>
    <xf numFmtId="0" fontId="22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4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14" borderId="16" applyNumberFormat="0" applyFont="0" applyAlignment="0" applyProtection="0"/>
    <xf numFmtId="0" fontId="13" fillId="14" borderId="16" applyNumberFormat="0" applyFont="0" applyAlignment="0" applyProtection="0"/>
    <xf numFmtId="0" fontId="26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0" fillId="0" borderId="0"/>
    <xf numFmtId="0" fontId="29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9" fontId="12" fillId="0" borderId="0" applyFont="0" applyFill="0" applyBorder="0" applyAlignment="0" applyProtection="0"/>
  </cellStyleXfs>
  <cellXfs count="554">
    <xf numFmtId="0" fontId="0" fillId="0" borderId="0" xfId="0"/>
    <xf numFmtId="0" fontId="5" fillId="0" borderId="0" xfId="0" applyFont="1" applyFill="1" applyAlignment="1"/>
    <xf numFmtId="1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0" fillId="0" borderId="1" xfId="0" applyFont="1" applyFill="1" applyBorder="1"/>
    <xf numFmtId="164" fontId="5" fillId="0" borderId="1" xfId="0" applyNumberFormat="1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top" wrapText="1"/>
    </xf>
    <xf numFmtId="0" fontId="1" fillId="0" borderId="0" xfId="0" applyFont="1"/>
    <xf numFmtId="0" fontId="5" fillId="0" borderId="7" xfId="0" applyFont="1" applyBorder="1" applyAlignment="1">
      <alignment horizontal="center"/>
    </xf>
    <xf numFmtId="0" fontId="5" fillId="15" borderId="1" xfId="0" applyFont="1" applyFill="1" applyBorder="1" applyAlignment="1">
      <alignment horizontal="center"/>
    </xf>
    <xf numFmtId="0" fontId="5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top"/>
    </xf>
    <xf numFmtId="0" fontId="36" fillId="0" borderId="0" xfId="0" applyFont="1"/>
    <xf numFmtId="0" fontId="33" fillId="0" borderId="1" xfId="0" applyFont="1" applyBorder="1" applyAlignment="1">
      <alignment vertical="center" wrapText="1"/>
    </xf>
    <xf numFmtId="0" fontId="33" fillId="0" borderId="1" xfId="0" applyFont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center" vertical="center" wrapText="1"/>
    </xf>
    <xf numFmtId="0" fontId="36" fillId="0" borderId="1" xfId="0" applyFont="1" applyBorder="1"/>
    <xf numFmtId="0" fontId="31" fillId="0" borderId="1" xfId="0" applyFont="1" applyBorder="1"/>
    <xf numFmtId="0" fontId="7" fillId="0" borderId="1" xfId="0" applyFont="1" applyBorder="1" applyAlignment="1">
      <alignment horizontal="left" wrapText="1"/>
    </xf>
    <xf numFmtId="0" fontId="1" fillId="0" borderId="1" xfId="0" applyFont="1" applyBorder="1"/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11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0" fontId="33" fillId="0" borderId="1" xfId="0" applyFont="1" applyBorder="1" applyAlignment="1">
      <alignment horizontal="center" wrapText="1"/>
    </xf>
    <xf numFmtId="0" fontId="36" fillId="0" borderId="1" xfId="0" applyFont="1" applyBorder="1" applyAlignment="1">
      <alignment wrapText="1"/>
    </xf>
    <xf numFmtId="0" fontId="33" fillId="0" borderId="1" xfId="0" applyFont="1" applyBorder="1" applyAlignment="1">
      <alignment vertical="top" wrapText="1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vertical="top" wrapText="1"/>
    </xf>
    <xf numFmtId="49" fontId="36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textRotation="90" wrapText="1"/>
    </xf>
    <xf numFmtId="0" fontId="10" fillId="0" borderId="1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/>
    <xf numFmtId="0" fontId="33" fillId="0" borderId="1" xfId="0" applyNumberFormat="1" applyFont="1" applyBorder="1" applyAlignment="1">
      <alignment horizontal="center" vertical="center" wrapText="1"/>
    </xf>
    <xf numFmtId="0" fontId="36" fillId="0" borderId="1" xfId="0" applyNumberFormat="1" applyFont="1" applyBorder="1" applyAlignment="1">
      <alignment horizontal="center" vertical="center"/>
    </xf>
    <xf numFmtId="1" fontId="36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top" wrapText="1"/>
    </xf>
    <xf numFmtId="0" fontId="36" fillId="0" borderId="1" xfId="0" applyFont="1" applyBorder="1" applyAlignment="1">
      <alignment horizontal="center"/>
    </xf>
    <xf numFmtId="0" fontId="36" fillId="0" borderId="0" xfId="0" applyFont="1" applyBorder="1"/>
    <xf numFmtId="0" fontId="36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3" fillId="0" borderId="19" xfId="0" applyFont="1" applyBorder="1" applyAlignment="1">
      <alignment horizontal="center" vertical="center" wrapText="1"/>
    </xf>
    <xf numFmtId="0" fontId="40" fillId="0" borderId="19" xfId="0" applyFont="1" applyBorder="1" applyAlignment="1">
      <alignment wrapText="1"/>
    </xf>
    <xf numFmtId="0" fontId="36" fillId="0" borderId="1" xfId="0" applyFont="1" applyBorder="1" applyAlignment="1">
      <alignment vertical="center" wrapText="1"/>
    </xf>
    <xf numFmtId="0" fontId="40" fillId="0" borderId="1" xfId="0" applyFont="1" applyBorder="1" applyAlignment="1">
      <alignment vertical="top" wrapText="1"/>
    </xf>
    <xf numFmtId="2" fontId="3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3" fillId="0" borderId="1" xfId="0" applyFont="1" applyBorder="1" applyAlignment="1">
      <alignment wrapText="1"/>
    </xf>
    <xf numFmtId="164" fontId="1" fillId="0" borderId="1" xfId="0" applyNumberFormat="1" applyFont="1" applyBorder="1"/>
    <xf numFmtId="0" fontId="1" fillId="18" borderId="1" xfId="0" applyFont="1" applyFill="1" applyBorder="1"/>
    <xf numFmtId="0" fontId="33" fillId="0" borderId="2" xfId="0" applyFont="1" applyBorder="1" applyAlignment="1">
      <alignment horizontal="left" vertical="center" wrapText="1"/>
    </xf>
    <xf numFmtId="164" fontId="5" fillId="15" borderId="1" xfId="0" applyNumberFormat="1" applyFont="1" applyFill="1" applyBorder="1" applyAlignment="1">
      <alignment horizontal="center"/>
    </xf>
    <xf numFmtId="0" fontId="5" fillId="18" borderId="1" xfId="0" applyFont="1" applyFill="1" applyBorder="1" applyAlignment="1">
      <alignment horizontal="center"/>
    </xf>
    <xf numFmtId="164" fontId="5" fillId="0" borderId="1" xfId="0" applyNumberFormat="1" applyFont="1" applyBorder="1"/>
    <xf numFmtId="0" fontId="4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11" fillId="0" borderId="1" xfId="0" applyFont="1" applyBorder="1" applyAlignment="1">
      <alignment horizontal="left" vertical="center"/>
    </xf>
    <xf numFmtId="0" fontId="0" fillId="0" borderId="19" xfId="0" applyBorder="1" applyAlignment="1">
      <alignment horizontal="center" vertical="top"/>
    </xf>
    <xf numFmtId="0" fontId="11" fillId="16" borderId="1" xfId="0" applyFont="1" applyFill="1" applyBorder="1"/>
    <xf numFmtId="0" fontId="0" fillId="16" borderId="1" xfId="0" applyFill="1" applyBorder="1" applyAlignment="1">
      <alignment horizontal="center" vertical="top"/>
    </xf>
    <xf numFmtId="0" fontId="11" fillId="0" borderId="8" xfId="0" applyFont="1" applyBorder="1" applyAlignment="1">
      <alignment horizontal="left" vertical="center" wrapText="1"/>
    </xf>
    <xf numFmtId="0" fontId="44" fillId="0" borderId="1" xfId="0" applyFont="1" applyBorder="1"/>
    <xf numFmtId="0" fontId="5" fillId="0" borderId="0" xfId="0" applyFont="1" applyFill="1" applyAlignment="1">
      <alignment horizontal="center"/>
    </xf>
    <xf numFmtId="0" fontId="11" fillId="0" borderId="1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/>
    </xf>
    <xf numFmtId="164" fontId="5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left" vertical="center"/>
    </xf>
    <xf numFmtId="0" fontId="45" fillId="0" borderId="4" xfId="0" applyFont="1" applyBorder="1" applyAlignment="1">
      <alignment horizontal="left" wrapText="1"/>
    </xf>
    <xf numFmtId="164" fontId="1" fillId="0" borderId="24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6" fillId="0" borderId="0" xfId="0" applyFont="1" applyFill="1"/>
    <xf numFmtId="0" fontId="47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vertical="center"/>
    </xf>
    <xf numFmtId="164" fontId="1" fillId="0" borderId="4" xfId="0" applyNumberFormat="1" applyFont="1" applyFill="1" applyBorder="1" applyAlignment="1">
      <alignment vertical="center" wrapText="1"/>
    </xf>
    <xf numFmtId="9" fontId="1" fillId="0" borderId="1" xfId="36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0" fontId="46" fillId="0" borderId="1" xfId="0" applyFont="1" applyFill="1" applyBorder="1"/>
    <xf numFmtId="1" fontId="46" fillId="0" borderId="1" xfId="0" applyNumberFormat="1" applyFont="1" applyFill="1" applyBorder="1" applyAlignment="1">
      <alignment horizontal="center" vertical="center"/>
    </xf>
    <xf numFmtId="164" fontId="46" fillId="0" borderId="1" xfId="0" applyNumberFormat="1" applyFont="1" applyFill="1" applyBorder="1" applyAlignment="1">
      <alignment horizontal="center" vertical="center"/>
    </xf>
    <xf numFmtId="1" fontId="46" fillId="0" borderId="4" xfId="0" applyNumberFormat="1" applyFont="1" applyFill="1" applyBorder="1" applyAlignment="1">
      <alignment horizontal="center" vertical="center"/>
    </xf>
    <xf numFmtId="0" fontId="0" fillId="0" borderId="0" xfId="0" applyFill="1" applyProtection="1"/>
    <xf numFmtId="0" fontId="9" fillId="0" borderId="0" xfId="0" applyFont="1" applyFill="1" applyProtection="1"/>
    <xf numFmtId="0" fontId="48" fillId="0" borderId="1" xfId="0" applyFont="1" applyFill="1" applyBorder="1" applyAlignment="1" applyProtection="1">
      <alignment vertical="top" wrapText="1"/>
    </xf>
    <xf numFmtId="0" fontId="0" fillId="0" borderId="1" xfId="0" applyFill="1" applyBorder="1" applyProtection="1"/>
    <xf numFmtId="0" fontId="9" fillId="0" borderId="1" xfId="0" applyFont="1" applyFill="1" applyBorder="1" applyProtection="1"/>
    <xf numFmtId="164" fontId="0" fillId="0" borderId="1" xfId="0" applyNumberFormat="1" applyFill="1" applyBorder="1" applyProtection="1"/>
    <xf numFmtId="0" fontId="0" fillId="19" borderId="1" xfId="0" applyFill="1" applyBorder="1" applyProtection="1"/>
    <xf numFmtId="164" fontId="0" fillId="19" borderId="1" xfId="0" applyNumberFormat="1" applyFill="1" applyBorder="1" applyProtection="1"/>
    <xf numFmtId="164" fontId="1" fillId="0" borderId="1" xfId="0" applyNumberFormat="1" applyFont="1" applyFill="1" applyBorder="1" applyAlignment="1">
      <alignment horizontal="left" vertical="center" wrapText="1"/>
    </xf>
    <xf numFmtId="0" fontId="50" fillId="0" borderId="0" xfId="0" applyFont="1"/>
    <xf numFmtId="0" fontId="50" fillId="0" borderId="0" xfId="0" applyFont="1" applyAlignment="1"/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/>
    <xf numFmtId="0" fontId="51" fillId="0" borderId="1" xfId="0" applyFont="1" applyBorder="1" applyAlignment="1">
      <alignment horizontal="center"/>
    </xf>
    <xf numFmtId="0" fontId="50" fillId="0" borderId="1" xfId="0" applyFont="1" applyBorder="1" applyAlignment="1">
      <alignment horizontal="left" vertical="center" wrapText="1"/>
    </xf>
    <xf numFmtId="0" fontId="51" fillId="0" borderId="1" xfId="0" applyNumberFormat="1" applyFont="1" applyBorder="1"/>
    <xf numFmtId="0" fontId="51" fillId="0" borderId="1" xfId="0" applyFont="1" applyBorder="1"/>
    <xf numFmtId="0" fontId="50" fillId="0" borderId="1" xfId="0" applyFont="1" applyBorder="1" applyAlignment="1">
      <alignment horizontal="left" vertical="top" wrapText="1"/>
    </xf>
    <xf numFmtId="0" fontId="50" fillId="0" borderId="1" xfId="0" applyFont="1" applyBorder="1" applyAlignment="1">
      <alignment horizontal="left" wrapText="1"/>
    </xf>
    <xf numFmtId="0" fontId="52" fillId="0" borderId="1" xfId="0" applyFont="1" applyBorder="1"/>
    <xf numFmtId="0" fontId="52" fillId="0" borderId="1" xfId="0" applyNumberFormat="1" applyFont="1" applyBorder="1"/>
    <xf numFmtId="0" fontId="50" fillId="0" borderId="1" xfId="0" applyFont="1" applyBorder="1"/>
    <xf numFmtId="0" fontId="50" fillId="0" borderId="0" xfId="0" applyFont="1" applyBorder="1"/>
    <xf numFmtId="0" fontId="51" fillId="0" borderId="1" xfId="0" applyFont="1" applyBorder="1" applyAlignment="1">
      <alignment horizontal="left" vertical="top" wrapText="1"/>
    </xf>
    <xf numFmtId="0" fontId="53" fillId="0" borderId="1" xfId="0" applyFont="1" applyBorder="1"/>
    <xf numFmtId="0" fontId="53" fillId="0" borderId="1" xfId="0" applyFont="1" applyBorder="1" applyAlignment="1">
      <alignment vertical="center"/>
    </xf>
    <xf numFmtId="0" fontId="50" fillId="0" borderId="1" xfId="0" applyNumberFormat="1" applyFont="1" applyBorder="1" applyAlignment="1">
      <alignment horizontal="center" vertical="center" wrapText="1"/>
    </xf>
    <xf numFmtId="0" fontId="50" fillId="0" borderId="1" xfId="0" applyNumberFormat="1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wrapText="1"/>
    </xf>
    <xf numFmtId="0" fontId="53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3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/>
    <xf numFmtId="0" fontId="36" fillId="0" borderId="4" xfId="0" applyFont="1" applyBorder="1" applyAlignment="1">
      <alignment wrapText="1"/>
    </xf>
    <xf numFmtId="0" fontId="36" fillId="0" borderId="4" xfId="0" applyFont="1" applyBorder="1" applyAlignment="1">
      <alignment vertical="top" wrapText="1"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/>
    <xf numFmtId="0" fontId="0" fillId="0" borderId="0" xfId="0" applyFont="1" applyAlignment="1"/>
    <xf numFmtId="0" fontId="5" fillId="0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vertical="center" wrapText="1"/>
    </xf>
    <xf numFmtId="0" fontId="54" fillId="0" borderId="0" xfId="0" applyFont="1"/>
    <xf numFmtId="0" fontId="55" fillId="0" borderId="1" xfId="0" applyFont="1" applyBorder="1" applyAlignment="1">
      <alignment wrapText="1"/>
    </xf>
    <xf numFmtId="0" fontId="55" fillId="0" borderId="19" xfId="0" applyFont="1" applyBorder="1" applyAlignment="1">
      <alignment wrapText="1"/>
    </xf>
    <xf numFmtId="0" fontId="55" fillId="0" borderId="1" xfId="0" applyFont="1" applyBorder="1" applyAlignment="1">
      <alignment horizontal="left" vertical="center" wrapText="1"/>
    </xf>
    <xf numFmtId="0" fontId="5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0" fontId="51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vertical="center" wrapText="1"/>
    </xf>
    <xf numFmtId="0" fontId="52" fillId="0" borderId="1" xfId="0" applyFont="1" applyBorder="1" applyAlignment="1">
      <alignment vertical="center" wrapText="1"/>
    </xf>
    <xf numFmtId="0" fontId="57" fillId="0" borderId="0" xfId="0" applyFont="1"/>
    <xf numFmtId="0" fontId="0" fillId="20" borderId="1" xfId="0" applyFill="1" applyBorder="1"/>
    <xf numFmtId="0" fontId="11" fillId="0" borderId="1" xfId="0" applyFont="1" applyBorder="1"/>
    <xf numFmtId="0" fontId="5" fillId="0" borderId="0" xfId="0" applyFont="1" applyFill="1" applyAlignment="1">
      <alignment vertical="center" wrapText="1"/>
    </xf>
    <xf numFmtId="0" fontId="4" fillId="0" borderId="34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9" fontId="5" fillId="0" borderId="1" xfId="36" applyFon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/>
    <xf numFmtId="0" fontId="0" fillId="0" borderId="0" xfId="0" applyFont="1" applyFill="1" applyBorder="1" applyAlignment="1"/>
    <xf numFmtId="164" fontId="1" fillId="0" borderId="1" xfId="0" applyNumberFormat="1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justify"/>
    </xf>
    <xf numFmtId="0" fontId="6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62" fillId="0" borderId="1" xfId="0" applyFont="1" applyBorder="1" applyAlignment="1">
      <alignment vertical="center"/>
    </xf>
    <xf numFmtId="0" fontId="62" fillId="21" borderId="1" xfId="0" applyFont="1" applyFill="1" applyBorder="1" applyAlignment="1">
      <alignment vertical="center"/>
    </xf>
    <xf numFmtId="0" fontId="63" fillId="0" borderId="1" xfId="0" applyFont="1" applyBorder="1" applyAlignment="1">
      <alignment horizontal="center" vertical="center"/>
    </xf>
    <xf numFmtId="0" fontId="60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/>
    </xf>
    <xf numFmtId="0" fontId="60" fillId="21" borderId="1" xfId="0" applyFont="1" applyFill="1" applyBorder="1" applyAlignment="1">
      <alignment vertical="center" wrapText="1"/>
    </xf>
    <xf numFmtId="0" fontId="52" fillId="21" borderId="1" xfId="0" applyFont="1" applyFill="1" applyBorder="1" applyAlignment="1">
      <alignment horizontal="center" vertical="center"/>
    </xf>
    <xf numFmtId="0" fontId="58" fillId="21" borderId="1" xfId="0" applyFont="1" applyFill="1" applyBorder="1" applyAlignment="1">
      <alignment vertical="center"/>
    </xf>
    <xf numFmtId="0" fontId="64" fillId="21" borderId="1" xfId="0" applyFont="1" applyFill="1" applyBorder="1" applyAlignment="1">
      <alignment horizontal="center" vertical="center" wrapText="1"/>
    </xf>
    <xf numFmtId="0" fontId="61" fillId="21" borderId="1" xfId="0" applyFont="1" applyFill="1" applyBorder="1" applyAlignment="1">
      <alignment horizontal="center" vertical="center"/>
    </xf>
    <xf numFmtId="0" fontId="64" fillId="21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50" fillId="0" borderId="4" xfId="0" applyFont="1" applyBorder="1"/>
    <xf numFmtId="0" fontId="65" fillId="0" borderId="1" xfId="0" applyFont="1" applyFill="1" applyBorder="1" applyAlignment="1">
      <alignment horizontal="center" vertical="top"/>
    </xf>
    <xf numFmtId="0" fontId="50" fillId="0" borderId="4" xfId="0" applyFont="1" applyBorder="1" applyAlignment="1"/>
    <xf numFmtId="0" fontId="65" fillId="0" borderId="1" xfId="0" applyFont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/>
    </xf>
    <xf numFmtId="0" fontId="65" fillId="0" borderId="1" xfId="0" applyFont="1" applyBorder="1" applyAlignment="1">
      <alignment horizontal="center" vertical="top"/>
    </xf>
    <xf numFmtId="0" fontId="33" fillId="0" borderId="1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/>
    </xf>
    <xf numFmtId="10" fontId="53" fillId="0" borderId="1" xfId="0" applyNumberFormat="1" applyFont="1" applyBorder="1" applyAlignment="1"/>
    <xf numFmtId="0" fontId="53" fillId="0" borderId="1" xfId="0" applyFont="1" applyBorder="1" applyAlignment="1">
      <alignment vertical="top" wrapText="1"/>
    </xf>
    <xf numFmtId="0" fontId="53" fillId="0" borderId="1" xfId="0" applyFont="1" applyBorder="1" applyAlignment="1">
      <alignment vertical="top"/>
    </xf>
    <xf numFmtId="0" fontId="2" fillId="0" borderId="1" xfId="0" applyFont="1" applyBorder="1"/>
    <xf numFmtId="0" fontId="7" fillId="0" borderId="1" xfId="0" applyFont="1" applyFill="1" applyBorder="1" applyAlignment="1">
      <alignment horizontal="center" vertical="top"/>
    </xf>
    <xf numFmtId="1" fontId="53" fillId="0" borderId="3" xfId="0" applyNumberFormat="1" applyFont="1" applyFill="1" applyBorder="1" applyAlignment="1">
      <alignment vertical="top" wrapText="1"/>
    </xf>
    <xf numFmtId="1" fontId="33" fillId="0" borderId="3" xfId="0" applyNumberFormat="1" applyFont="1" applyFill="1" applyBorder="1" applyAlignment="1">
      <alignment horizontal="center" vertical="center" wrapText="1"/>
    </xf>
    <xf numFmtId="0" fontId="51" fillId="0" borderId="1" xfId="0" applyNumberFormat="1" applyFont="1" applyFill="1" applyBorder="1" applyAlignment="1">
      <alignment horizontal="center" vertical="center"/>
    </xf>
    <xf numFmtId="166" fontId="51" fillId="0" borderId="1" xfId="36" applyNumberFormat="1" applyFont="1" applyBorder="1" applyAlignment="1">
      <alignment horizontal="center" vertical="center"/>
    </xf>
    <xf numFmtId="0" fontId="51" fillId="0" borderId="1" xfId="0" applyNumberFormat="1" applyFont="1" applyBorder="1" applyAlignment="1">
      <alignment horizontal="center" vertical="center"/>
    </xf>
    <xf numFmtId="0" fontId="50" fillId="0" borderId="3" xfId="0" applyFont="1" applyFill="1" applyBorder="1" applyAlignment="1">
      <alignment horizontal="left" vertical="top" wrapText="1"/>
    </xf>
    <xf numFmtId="0" fontId="68" fillId="0" borderId="3" xfId="0" applyFont="1" applyFill="1" applyBorder="1" applyAlignment="1">
      <alignment horizontal="center" vertical="center" wrapText="1"/>
    </xf>
    <xf numFmtId="0" fontId="50" fillId="0" borderId="3" xfId="0" applyFont="1" applyFill="1" applyBorder="1" applyAlignment="1">
      <alignment vertical="top" wrapText="1"/>
    </xf>
    <xf numFmtId="0" fontId="69" fillId="22" borderId="1" xfId="0" applyFont="1" applyFill="1" applyBorder="1" applyAlignment="1">
      <alignment horizontal="center" vertical="top" wrapText="1"/>
    </xf>
    <xf numFmtId="1" fontId="69" fillId="22" borderId="1" xfId="0" applyNumberFormat="1" applyFont="1" applyFill="1" applyBorder="1" applyAlignment="1">
      <alignment horizontal="center" vertical="center" wrapText="1"/>
    </xf>
    <xf numFmtId="0" fontId="50" fillId="0" borderId="0" xfId="0" applyFont="1" applyFill="1"/>
    <xf numFmtId="0" fontId="0" fillId="0" borderId="5" xfId="0" applyBorder="1"/>
    <xf numFmtId="0" fontId="5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5" xfId="0" applyFont="1" applyBorder="1" applyAlignment="1">
      <alignment horizontal="center" textRotation="90" wrapText="1"/>
    </xf>
    <xf numFmtId="0" fontId="70" fillId="0" borderId="45" xfId="0" applyFont="1" applyBorder="1" applyAlignment="1">
      <alignment horizontal="center" wrapText="1"/>
    </xf>
    <xf numFmtId="0" fontId="71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left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5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7" xfId="0" applyFont="1" applyBorder="1" applyAlignment="1"/>
    <xf numFmtId="0" fontId="4" fillId="0" borderId="50" xfId="0" applyFont="1" applyBorder="1" applyAlignment="1">
      <alignment horizontal="center" vertical="center" wrapText="1"/>
    </xf>
    <xf numFmtId="0" fontId="5" fillId="0" borderId="1" xfId="0" applyFont="1" applyFill="1" applyBorder="1"/>
    <xf numFmtId="0" fontId="31" fillId="0" borderId="5" xfId="0" applyFont="1" applyBorder="1"/>
    <xf numFmtId="0" fontId="5" fillId="0" borderId="51" xfId="0" applyFont="1" applyBorder="1"/>
    <xf numFmtId="0" fontId="5" fillId="0" borderId="5" xfId="0" applyFont="1" applyBorder="1"/>
    <xf numFmtId="0" fontId="5" fillId="0" borderId="1" xfId="0" applyFont="1" applyBorder="1"/>
    <xf numFmtId="0" fontId="5" fillId="0" borderId="4" xfId="0" applyFont="1" applyBorder="1"/>
    <xf numFmtId="0" fontId="5" fillId="0" borderId="2" xfId="0" applyFont="1" applyBorder="1"/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" fillId="0" borderId="51" xfId="0" applyFont="1" applyBorder="1"/>
    <xf numFmtId="0" fontId="1" fillId="0" borderId="5" xfId="0" applyFont="1" applyBorder="1"/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52" xfId="0" applyFont="1" applyFill="1" applyBorder="1"/>
    <xf numFmtId="0" fontId="5" fillId="0" borderId="53" xfId="0" applyFont="1" applyFill="1" applyBorder="1"/>
    <xf numFmtId="0" fontId="0" fillId="0" borderId="1" xfId="0" applyFill="1" applyBorder="1" applyAlignment="1">
      <alignment horizontal="center" vertical="center"/>
    </xf>
    <xf numFmtId="0" fontId="67" fillId="0" borderId="1" xfId="0" applyFont="1" applyFill="1" applyBorder="1"/>
    <xf numFmtId="0" fontId="11" fillId="0" borderId="1" xfId="0" applyFont="1" applyBorder="1" applyAlignment="1">
      <alignment horizontal="left" vertical="top"/>
    </xf>
    <xf numFmtId="0" fontId="1" fillId="0" borderId="19" xfId="0" applyFont="1" applyBorder="1" applyAlignment="1">
      <alignment horizontal="center" vertical="center" wrapText="1"/>
    </xf>
    <xf numFmtId="0" fontId="67" fillId="0" borderId="6" xfId="0" applyFont="1" applyFill="1" applyBorder="1" applyAlignment="1">
      <alignment horizontal="center" vertical="center"/>
    </xf>
    <xf numFmtId="0" fontId="67" fillId="0" borderId="54" xfId="0" applyFont="1" applyFill="1" applyBorder="1" applyAlignment="1">
      <alignment horizontal="center" vertical="center"/>
    </xf>
    <xf numFmtId="0" fontId="67" fillId="0" borderId="3" xfId="0" applyFont="1" applyFill="1" applyBorder="1" applyAlignment="1">
      <alignment horizontal="center" vertical="center"/>
    </xf>
    <xf numFmtId="0" fontId="67" fillId="0" borderId="55" xfId="0" applyFont="1" applyFill="1" applyBorder="1" applyAlignment="1">
      <alignment horizontal="center" vertical="center"/>
    </xf>
    <xf numFmtId="0" fontId="67" fillId="0" borderId="5" xfId="0" applyFont="1" applyFill="1" applyBorder="1" applyAlignment="1">
      <alignment horizontal="center" vertical="center"/>
    </xf>
    <xf numFmtId="0" fontId="67" fillId="0" borderId="1" xfId="0" applyFont="1" applyFill="1" applyBorder="1" applyAlignment="1">
      <alignment horizontal="center" vertical="center"/>
    </xf>
    <xf numFmtId="0" fontId="67" fillId="0" borderId="1" xfId="0" applyFont="1" applyBorder="1"/>
    <xf numFmtId="0" fontId="67" fillId="0" borderId="1" xfId="0" applyFont="1" applyBorder="1" applyAlignment="1">
      <alignment horizontal="center"/>
    </xf>
    <xf numFmtId="0" fontId="5" fillId="0" borderId="56" xfId="0" applyFont="1" applyBorder="1" applyAlignment="1"/>
    <xf numFmtId="0" fontId="4" fillId="0" borderId="50" xfId="0" applyFont="1" applyBorder="1" applyAlignment="1">
      <alignment vertical="center" wrapText="1"/>
    </xf>
    <xf numFmtId="0" fontId="5" fillId="0" borderId="57" xfId="0" applyFont="1" applyBorder="1"/>
    <xf numFmtId="0" fontId="1" fillId="0" borderId="1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1" fillId="0" borderId="1" xfId="0" applyFont="1" applyBorder="1" applyAlignment="1">
      <alignment horizontal="right"/>
    </xf>
    <xf numFmtId="0" fontId="31" fillId="0" borderId="4" xfId="0" applyFont="1" applyBorder="1" applyAlignment="1">
      <alignment horizontal="right"/>
    </xf>
    <xf numFmtId="0" fontId="72" fillId="0" borderId="1" xfId="0" applyFont="1" applyFill="1" applyBorder="1" applyAlignment="1">
      <alignment horizontal="center" vertical="center"/>
    </xf>
    <xf numFmtId="0" fontId="72" fillId="0" borderId="1" xfId="0" applyFont="1" applyBorder="1" applyAlignment="1">
      <alignment horizontal="center" vertical="center"/>
    </xf>
    <xf numFmtId="0" fontId="72" fillId="0" borderId="57" xfId="0" applyFont="1" applyBorder="1" applyAlignment="1">
      <alignment horizontal="center" vertical="center"/>
    </xf>
    <xf numFmtId="0" fontId="72" fillId="0" borderId="5" xfId="0" applyFont="1" applyBorder="1" applyAlignment="1">
      <alignment horizontal="center" vertical="center"/>
    </xf>
    <xf numFmtId="164" fontId="0" fillId="0" borderId="1" xfId="0" applyNumberFormat="1" applyBorder="1"/>
    <xf numFmtId="0" fontId="73" fillId="0" borderId="57" xfId="0" applyFont="1" applyBorder="1"/>
    <xf numFmtId="0" fontId="58" fillId="0" borderId="1" xfId="0" applyFont="1" applyBorder="1" applyAlignment="1">
      <alignment horizontal="center" vertical="center"/>
    </xf>
    <xf numFmtId="0" fontId="5" fillId="0" borderId="58" xfId="0" applyFont="1" applyFill="1" applyBorder="1"/>
    <xf numFmtId="0" fontId="11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" fillId="0" borderId="59" xfId="0" applyFont="1" applyFill="1" applyBorder="1"/>
    <xf numFmtId="0" fontId="1" fillId="0" borderId="2" xfId="0" applyFont="1" applyFill="1" applyBorder="1"/>
    <xf numFmtId="0" fontId="1" fillId="0" borderId="60" xfId="0" applyFont="1" applyFill="1" applyBorder="1"/>
    <xf numFmtId="0" fontId="11" fillId="0" borderId="5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62" xfId="0" applyFont="1" applyBorder="1" applyAlignment="1">
      <alignment horizontal="center" vertical="center" wrapText="1"/>
    </xf>
    <xf numFmtId="0" fontId="4" fillId="0" borderId="62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63" xfId="0" applyFont="1" applyBorder="1"/>
    <xf numFmtId="0" fontId="5" fillId="0" borderId="64" xfId="0" applyFont="1" applyBorder="1"/>
    <xf numFmtId="0" fontId="5" fillId="0" borderId="65" xfId="0" applyFont="1" applyBorder="1"/>
    <xf numFmtId="0" fontId="5" fillId="0" borderId="30" xfId="0" applyFont="1" applyBorder="1"/>
    <xf numFmtId="0" fontId="5" fillId="0" borderId="19" xfId="0" applyFont="1" applyBorder="1"/>
    <xf numFmtId="0" fontId="1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6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vertical="top" wrapText="1"/>
    </xf>
    <xf numFmtId="0" fontId="1" fillId="0" borderId="6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31" fillId="0" borderId="19" xfId="0" applyFont="1" applyBorder="1"/>
    <xf numFmtId="0" fontId="31" fillId="0" borderId="19" xfId="0" applyFont="1" applyBorder="1" applyAlignment="1">
      <alignment horizontal="right"/>
    </xf>
    <xf numFmtId="0" fontId="31" fillId="0" borderId="28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67" fillId="0" borderId="7" xfId="0" applyFont="1" applyBorder="1" applyAlignment="1">
      <alignment horizontal="center"/>
    </xf>
    <xf numFmtId="0" fontId="7" fillId="0" borderId="3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1" fillId="0" borderId="1" xfId="0" applyFont="1" applyBorder="1" applyAlignment="1">
      <alignment horizontal="center" vertical="top" wrapText="1"/>
    </xf>
    <xf numFmtId="0" fontId="51" fillId="0" borderId="4" xfId="0" applyFont="1" applyBorder="1" applyAlignment="1">
      <alignment horizontal="center" vertical="top" wrapText="1"/>
    </xf>
    <xf numFmtId="0" fontId="51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16" fontId="51" fillId="0" borderId="4" xfId="0" applyNumberFormat="1" applyFont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50" fillId="0" borderId="7" xfId="0" applyFont="1" applyBorder="1" applyAlignment="1">
      <alignment horizontal="right"/>
    </xf>
    <xf numFmtId="0" fontId="65" fillId="0" borderId="3" xfId="0" applyFont="1" applyBorder="1" applyAlignment="1">
      <alignment horizontal="center" vertical="top"/>
    </xf>
    <xf numFmtId="0" fontId="65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65" fillId="0" borderId="1" xfId="0" applyFont="1" applyBorder="1" applyAlignment="1">
      <alignment horizontal="center" vertical="top" wrapText="1"/>
    </xf>
    <xf numFmtId="0" fontId="59" fillId="0" borderId="1" xfId="0" applyFont="1" applyBorder="1" applyAlignment="1">
      <alignment vertical="center" wrapText="1"/>
    </xf>
    <xf numFmtId="0" fontId="52" fillId="0" borderId="1" xfId="0" applyFont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9" fillId="0" borderId="0" xfId="0" applyFont="1" applyAlignment="1">
      <alignment horizontal="center" wrapText="1"/>
    </xf>
    <xf numFmtId="0" fontId="65" fillId="0" borderId="20" xfId="0" applyFont="1" applyBorder="1" applyAlignment="1">
      <alignment horizontal="center" vertical="top"/>
    </xf>
    <xf numFmtId="0" fontId="50" fillId="0" borderId="1" xfId="0" applyFont="1" applyBorder="1" applyAlignment="1">
      <alignment horizontal="center" vertical="top" wrapText="1"/>
    </xf>
    <xf numFmtId="0" fontId="50" fillId="0" borderId="4" xfId="0" applyFont="1" applyBorder="1" applyAlignment="1">
      <alignment horizontal="center" vertical="top" wrapText="1"/>
    </xf>
    <xf numFmtId="0" fontId="0" fillId="0" borderId="5" xfId="0" applyBorder="1"/>
    <xf numFmtId="0" fontId="50" fillId="0" borderId="5" xfId="0" applyFont="1" applyBorder="1" applyAlignment="1">
      <alignment horizontal="center" vertical="top" wrapText="1"/>
    </xf>
    <xf numFmtId="0" fontId="65" fillId="0" borderId="4" xfId="0" applyFont="1" applyBorder="1" applyAlignment="1">
      <alignment horizontal="center" vertical="top" wrapText="1"/>
    </xf>
    <xf numFmtId="0" fontId="65" fillId="0" borderId="5" xfId="0" applyFont="1" applyBorder="1" applyAlignment="1">
      <alignment horizontal="center" vertical="top" wrapText="1"/>
    </xf>
    <xf numFmtId="0" fontId="65" fillId="0" borderId="3" xfId="0" applyFont="1" applyBorder="1" applyAlignment="1">
      <alignment horizontal="center" vertical="top" wrapText="1"/>
    </xf>
    <xf numFmtId="0" fontId="65" fillId="0" borderId="20" xfId="0" applyFont="1" applyBorder="1" applyAlignment="1">
      <alignment horizontal="center" vertical="top" wrapText="1"/>
    </xf>
    <xf numFmtId="0" fontId="65" fillId="0" borderId="2" xfId="0" applyFont="1" applyBorder="1" applyAlignment="1">
      <alignment horizontal="center" vertical="top" wrapText="1"/>
    </xf>
    <xf numFmtId="0" fontId="66" fillId="0" borderId="4" xfId="0" applyFont="1" applyBorder="1" applyAlignment="1">
      <alignment horizontal="center" vertical="top" wrapText="1"/>
    </xf>
    <xf numFmtId="0" fontId="66" fillId="0" borderId="5" xfId="0" applyFont="1" applyBorder="1" applyAlignment="1">
      <alignment horizontal="center" vertical="top" wrapText="1"/>
    </xf>
    <xf numFmtId="16" fontId="50" fillId="0" borderId="4" xfId="0" applyNumberFormat="1" applyFont="1" applyBorder="1" applyAlignment="1">
      <alignment horizontal="center" vertical="top" wrapText="1"/>
    </xf>
    <xf numFmtId="0" fontId="59" fillId="0" borderId="1" xfId="0" applyFont="1" applyBorder="1" applyAlignment="1">
      <alignment horizontal="center" vertical="center" wrapText="1"/>
    </xf>
    <xf numFmtId="0" fontId="59" fillId="0" borderId="34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Fill="1" applyAlignment="1"/>
    <xf numFmtId="0" fontId="0" fillId="0" borderId="0" xfId="0" applyFont="1" applyAlignment="1"/>
    <xf numFmtId="0" fontId="47" fillId="0" borderId="0" xfId="0" applyFont="1" applyFill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 applyProtection="1">
      <alignment horizontal="center" vertical="top" wrapText="1"/>
    </xf>
    <xf numFmtId="0" fontId="48" fillId="19" borderId="1" xfId="0" applyFont="1" applyFill="1" applyBorder="1" applyAlignment="1" applyProtection="1">
      <alignment horizontal="center" vertical="top" wrapText="1"/>
    </xf>
    <xf numFmtId="0" fontId="0" fillId="0" borderId="1" xfId="0" applyFill="1" applyBorder="1" applyAlignment="1" applyProtection="1">
      <alignment horizontal="center" wrapText="1"/>
    </xf>
    <xf numFmtId="0" fontId="4" fillId="0" borderId="3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0" fillId="0" borderId="0" xfId="0" applyAlignment="1"/>
    <xf numFmtId="0" fontId="50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51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/>
    </xf>
    <xf numFmtId="0" fontId="51" fillId="0" borderId="4" xfId="0" applyFont="1" applyBorder="1" applyAlignment="1">
      <alignment horizontal="center"/>
    </xf>
    <xf numFmtId="0" fontId="51" fillId="0" borderId="5" xfId="0" applyFont="1" applyBorder="1" applyAlignment="1">
      <alignment horizontal="center"/>
    </xf>
    <xf numFmtId="0" fontId="51" fillId="0" borderId="6" xfId="0" applyFont="1" applyBorder="1" applyAlignment="1">
      <alignment horizontal="center"/>
    </xf>
    <xf numFmtId="0" fontId="51" fillId="0" borderId="3" xfId="0" applyFont="1" applyBorder="1" applyAlignment="1">
      <alignment horizontal="center" vertical="top" wrapText="1"/>
    </xf>
    <xf numFmtId="0" fontId="51" fillId="0" borderId="2" xfId="0" applyFont="1" applyBorder="1" applyAlignment="1">
      <alignment horizontal="center" vertical="top" wrapText="1"/>
    </xf>
    <xf numFmtId="0" fontId="50" fillId="0" borderId="18" xfId="0" applyFont="1" applyBorder="1" applyAlignment="1">
      <alignment horizontal="center"/>
    </xf>
    <xf numFmtId="0" fontId="50" fillId="0" borderId="8" xfId="0" applyFont="1" applyBorder="1" applyAlignment="1">
      <alignment horizontal="center"/>
    </xf>
    <xf numFmtId="0" fontId="51" fillId="0" borderId="24" xfId="0" applyFont="1" applyBorder="1" applyAlignment="1">
      <alignment horizontal="center" vertical="top" wrapText="1"/>
    </xf>
    <xf numFmtId="0" fontId="51" fillId="0" borderId="8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2" fillId="17" borderId="4" xfId="0" applyFont="1" applyFill="1" applyBorder="1" applyAlignment="1">
      <alignment horizontal="center" vertical="center"/>
    </xf>
    <xf numFmtId="0" fontId="2" fillId="17" borderId="6" xfId="0" applyFont="1" applyFill="1" applyBorder="1" applyAlignment="1">
      <alignment horizontal="center" vertical="center"/>
    </xf>
    <xf numFmtId="0" fontId="2" fillId="17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18" borderId="3" xfId="0" applyFont="1" applyFill="1" applyBorder="1" applyAlignment="1">
      <alignment horizontal="center" vertical="center" wrapText="1"/>
    </xf>
    <xf numFmtId="0" fontId="4" fillId="18" borderId="2" xfId="0" applyFont="1" applyFill="1" applyBorder="1" applyAlignment="1">
      <alignment horizontal="center" vertical="center" wrapText="1"/>
    </xf>
    <xf numFmtId="0" fontId="39" fillId="0" borderId="24" xfId="0" applyFont="1" applyBorder="1" applyAlignment="1">
      <alignment horizontal="center" wrapText="1"/>
    </xf>
    <xf numFmtId="0" fontId="39" fillId="0" borderId="7" xfId="0" applyFont="1" applyBorder="1" applyAlignment="1">
      <alignment horizontal="center" wrapText="1"/>
    </xf>
    <xf numFmtId="0" fontId="0" fillId="0" borderId="7" xfId="0" applyBorder="1" applyAlignment="1"/>
    <xf numFmtId="0" fontId="39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2" fillId="0" borderId="0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top" wrapText="1"/>
    </xf>
    <xf numFmtId="0" fontId="34" fillId="0" borderId="20" xfId="0" applyFont="1" applyBorder="1" applyAlignment="1">
      <alignment horizontal="center" vertical="top" wrapText="1"/>
    </xf>
    <xf numFmtId="0" fontId="34" fillId="0" borderId="2" xfId="0" applyFont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top" wrapText="1"/>
    </xf>
    <xf numFmtId="0" fontId="34" fillId="0" borderId="4" xfId="0" applyFont="1" applyBorder="1" applyAlignment="1">
      <alignment horizontal="center" vertical="top" wrapText="1"/>
    </xf>
    <xf numFmtId="0" fontId="34" fillId="0" borderId="5" xfId="0" applyFont="1" applyBorder="1" applyAlignment="1">
      <alignment horizontal="center" vertical="top" wrapText="1"/>
    </xf>
    <xf numFmtId="49" fontId="34" fillId="0" borderId="21" xfId="0" applyNumberFormat="1" applyFont="1" applyBorder="1" applyAlignment="1">
      <alignment horizontal="center" vertical="top" wrapText="1"/>
    </xf>
    <xf numFmtId="49" fontId="34" fillId="0" borderId="22" xfId="0" applyNumberFormat="1" applyFont="1" applyBorder="1" applyAlignment="1">
      <alignment horizontal="center" vertical="top" wrapText="1"/>
    </xf>
    <xf numFmtId="49" fontId="34" fillId="0" borderId="1" xfId="0" applyNumberFormat="1" applyFont="1" applyBorder="1" applyAlignment="1">
      <alignment horizontal="center" vertical="top" wrapText="1"/>
    </xf>
    <xf numFmtId="14" fontId="32" fillId="0" borderId="7" xfId="0" applyNumberFormat="1" applyFont="1" applyBorder="1" applyAlignment="1">
      <alignment horizontal="right" vertical="center" wrapText="1"/>
    </xf>
    <xf numFmtId="0" fontId="32" fillId="0" borderId="7" xfId="0" applyFont="1" applyBorder="1" applyAlignment="1">
      <alignment horizontal="right" vertical="center" wrapText="1"/>
    </xf>
    <xf numFmtId="0" fontId="31" fillId="0" borderId="3" xfId="0" applyFont="1" applyBorder="1" applyAlignment="1">
      <alignment horizontal="left" vertical="center"/>
    </xf>
    <xf numFmtId="0" fontId="31" fillId="0" borderId="20" xfId="0" applyFont="1" applyBorder="1" applyAlignment="1">
      <alignment horizontal="left" vertical="center"/>
    </xf>
    <xf numFmtId="0" fontId="31" fillId="0" borderId="2" xfId="0" applyFont="1" applyBorder="1" applyAlignment="1">
      <alignment horizontal="left" vertical="center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top" wrapText="1"/>
    </xf>
    <xf numFmtId="0" fontId="31" fillId="0" borderId="20" xfId="0" applyFont="1" applyBorder="1" applyAlignment="1">
      <alignment horizontal="center" vertical="top" wrapText="1"/>
    </xf>
    <xf numFmtId="0" fontId="31" fillId="0" borderId="2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top" wrapText="1"/>
    </xf>
    <xf numFmtId="0" fontId="31" fillId="0" borderId="4" xfId="0" applyFont="1" applyBorder="1" applyAlignment="1">
      <alignment horizontal="center" vertical="top" wrapText="1"/>
    </xf>
    <xf numFmtId="0" fontId="31" fillId="0" borderId="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49" fontId="7" fillId="0" borderId="49" xfId="0" applyNumberFormat="1" applyFont="1" applyBorder="1" applyAlignment="1">
      <alignment horizontal="center" wrapText="1"/>
    </xf>
    <xf numFmtId="49" fontId="0" fillId="0" borderId="44" xfId="0" applyNumberFormat="1" applyBorder="1" applyAlignment="1">
      <alignment horizontal="center" wrapText="1"/>
    </xf>
    <xf numFmtId="0" fontId="69" fillId="0" borderId="49" xfId="0" applyFont="1" applyBorder="1" applyAlignment="1">
      <alignment horizontal="center" wrapText="1"/>
    </xf>
    <xf numFmtId="0" fontId="69" fillId="0" borderId="44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61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70" fillId="0" borderId="25" xfId="0" applyFont="1" applyBorder="1"/>
    <xf numFmtId="0" fontId="74" fillId="0" borderId="2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0" fontId="70" fillId="0" borderId="62" xfId="0" applyFont="1" applyBorder="1"/>
    <xf numFmtId="0" fontId="3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0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1" xfId="0" applyFont="1" applyBorder="1" applyAlignment="1"/>
    <xf numFmtId="2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33" fillId="0" borderId="24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left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/>
    </xf>
    <xf numFmtId="0" fontId="33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33" fillId="0" borderId="3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vertical="top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Fill="1" applyBorder="1"/>
    <xf numFmtId="0" fontId="7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33" fillId="0" borderId="1" xfId="0" applyFont="1" applyBorder="1" applyAlignment="1">
      <alignment horizontal="left" wrapText="1"/>
    </xf>
    <xf numFmtId="0" fontId="3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37">
    <cellStyle name="Excel Built-in Normal" xfId="2"/>
    <cellStyle name="Акцент1 2" xfId="6"/>
    <cellStyle name="Акцент2 2" xfId="7"/>
    <cellStyle name="Акцент3 2" xfId="8"/>
    <cellStyle name="Акцент4 2" xfId="9"/>
    <cellStyle name="Акцент5 2" xfId="10"/>
    <cellStyle name="Акцент6 2" xfId="11"/>
    <cellStyle name="Ввод  2" xfId="12"/>
    <cellStyle name="Вывод 2" xfId="13"/>
    <cellStyle name="Вычисление 2" xfId="14"/>
    <cellStyle name="Заголовок 1 2" xfId="15"/>
    <cellStyle name="Заголовок 2 2" xfId="16"/>
    <cellStyle name="Заголовок 3 2" xfId="17"/>
    <cellStyle name="Заголовок 4 2" xfId="18"/>
    <cellStyle name="Итог 2" xfId="19"/>
    <cellStyle name="Контрольная ячейка 2" xfId="20"/>
    <cellStyle name="Название 2" xfId="21"/>
    <cellStyle name="Нейтральный 2" xfId="22"/>
    <cellStyle name="Обычный" xfId="0" builtinId="0"/>
    <cellStyle name="Обычный 2" xfId="1"/>
    <cellStyle name="Обычный 2 2" xfId="30"/>
    <cellStyle name="Обычный 2 3" xfId="35"/>
    <cellStyle name="Обычный 3" xfId="3"/>
    <cellStyle name="Обычный 3 2" xfId="33"/>
    <cellStyle name="Обычный 3 3" xfId="32"/>
    <cellStyle name="Обычный 4" xfId="4"/>
    <cellStyle name="Обычный 5" xfId="5"/>
    <cellStyle name="Обычный 6" xfId="31"/>
    <cellStyle name="Обычный 7" xfId="34"/>
    <cellStyle name="Плохой 2" xfId="23"/>
    <cellStyle name="Пояснение 2" xfId="24"/>
    <cellStyle name="Примечание 2" xfId="26"/>
    <cellStyle name="Примечание 3" xfId="25"/>
    <cellStyle name="Процентный" xfId="36" builtinId="5"/>
    <cellStyle name="Связанная ячейка 2" xfId="27"/>
    <cellStyle name="Текст предупреждения 2" xfId="28"/>
    <cellStyle name="Хороший 2" xfId="29"/>
  </cellStyles>
  <dxfs count="0"/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94"/>
  <sheetViews>
    <sheetView topLeftCell="A140" workbookViewId="0">
      <selection activeCell="Q292" sqref="Q292"/>
    </sheetView>
  </sheetViews>
  <sheetFormatPr defaultRowHeight="15"/>
  <cols>
    <col min="1" max="1" width="3.7109375" customWidth="1"/>
    <col min="2" max="2" width="22.28515625" customWidth="1"/>
    <col min="3" max="3" width="7.5703125" customWidth="1"/>
    <col min="4" max="4" width="6.28515625" customWidth="1"/>
    <col min="5" max="5" width="7.85546875" customWidth="1"/>
    <col min="6" max="6" width="5.7109375" customWidth="1"/>
    <col min="7" max="7" width="5.85546875" customWidth="1"/>
    <col min="8" max="8" width="5.7109375" customWidth="1"/>
    <col min="9" max="9" width="7" customWidth="1"/>
    <col min="10" max="10" width="8.28515625" customWidth="1"/>
    <col min="11" max="11" width="19.42578125" customWidth="1"/>
    <col min="12" max="12" width="11.28515625" customWidth="1"/>
    <col min="13" max="13" width="17" customWidth="1"/>
    <col min="14" max="14" width="23.140625" customWidth="1"/>
    <col min="15" max="15" width="7.7109375" customWidth="1"/>
    <col min="16" max="16" width="7.28515625" customWidth="1"/>
    <col min="17" max="17" width="4.7109375" customWidth="1"/>
    <col min="18" max="19" width="5.28515625" customWidth="1"/>
    <col min="20" max="20" width="4.85546875" customWidth="1"/>
    <col min="21" max="21" width="7.28515625" customWidth="1"/>
    <col min="22" max="22" width="7.85546875" customWidth="1"/>
    <col min="23" max="23" width="14.7109375" customWidth="1"/>
    <col min="24" max="24" width="6" customWidth="1"/>
    <col min="25" max="25" width="5" customWidth="1"/>
  </cols>
  <sheetData>
    <row r="2" spans="1:12" ht="15" customHeight="1">
      <c r="A2" s="24"/>
      <c r="B2" s="358" t="s">
        <v>171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</row>
    <row r="3" spans="1:12" ht="39.75" customHeight="1">
      <c r="A3" s="24"/>
      <c r="B3" s="1" t="s">
        <v>172</v>
      </c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5" customHeight="1">
      <c r="A4" s="24"/>
      <c r="B4" s="359" t="s">
        <v>173</v>
      </c>
      <c r="C4" s="359"/>
      <c r="D4" s="359"/>
      <c r="E4" s="359"/>
      <c r="F4" s="359"/>
      <c r="G4" s="359"/>
      <c r="H4" s="359"/>
      <c r="I4" s="359"/>
      <c r="J4" s="359"/>
      <c r="K4" s="359"/>
      <c r="L4" s="359"/>
    </row>
    <row r="5" spans="1:12" ht="15" customHeight="1">
      <c r="A5" s="24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" customHeight="1">
      <c r="A6" s="391" t="s">
        <v>29</v>
      </c>
      <c r="B6" s="391" t="s">
        <v>3</v>
      </c>
      <c r="C6" s="393" t="s">
        <v>2</v>
      </c>
      <c r="D6" s="393" t="s">
        <v>64</v>
      </c>
      <c r="E6" s="395" t="s">
        <v>10</v>
      </c>
      <c r="F6" s="396"/>
      <c r="G6" s="396"/>
      <c r="H6" s="397"/>
      <c r="I6" s="393" t="s">
        <v>110</v>
      </c>
      <c r="J6" s="393" t="s">
        <v>12</v>
      </c>
      <c r="K6" s="398" t="s">
        <v>19</v>
      </c>
      <c r="L6" s="386" t="s">
        <v>18</v>
      </c>
    </row>
    <row r="7" spans="1:12">
      <c r="A7" s="392"/>
      <c r="B7" s="392"/>
      <c r="C7" s="394"/>
      <c r="D7" s="394"/>
      <c r="E7" s="88" t="s">
        <v>4</v>
      </c>
      <c r="F7" s="88" t="s">
        <v>5</v>
      </c>
      <c r="G7" s="88" t="s">
        <v>6</v>
      </c>
      <c r="H7" s="88" t="s">
        <v>7</v>
      </c>
      <c r="I7" s="394"/>
      <c r="J7" s="394"/>
      <c r="K7" s="399"/>
      <c r="L7" s="387"/>
    </row>
    <row r="8" spans="1:12" ht="30">
      <c r="A8" s="25">
        <v>1</v>
      </c>
      <c r="B8" s="84" t="s">
        <v>8</v>
      </c>
      <c r="C8" s="2">
        <v>9</v>
      </c>
      <c r="D8" s="2">
        <v>8</v>
      </c>
      <c r="E8" s="2">
        <v>0</v>
      </c>
      <c r="F8" s="2">
        <v>2</v>
      </c>
      <c r="G8" s="2">
        <v>5</v>
      </c>
      <c r="H8" s="2">
        <v>1</v>
      </c>
      <c r="I8" s="6">
        <v>0</v>
      </c>
      <c r="J8" s="3">
        <v>0.75</v>
      </c>
      <c r="K8" s="92" t="s">
        <v>174</v>
      </c>
      <c r="L8" s="4">
        <v>1</v>
      </c>
    </row>
    <row r="9" spans="1:12" ht="30">
      <c r="A9" s="25">
        <v>2</v>
      </c>
      <c r="B9" s="84" t="s">
        <v>21</v>
      </c>
      <c r="C9" s="2">
        <v>5</v>
      </c>
      <c r="D9" s="2">
        <v>4</v>
      </c>
      <c r="E9" s="2">
        <v>0</v>
      </c>
      <c r="F9" s="2">
        <v>1</v>
      </c>
      <c r="G9" s="2">
        <v>0</v>
      </c>
      <c r="H9" s="2">
        <v>3</v>
      </c>
      <c r="I9" s="6">
        <v>0</v>
      </c>
      <c r="J9" s="3">
        <v>75</v>
      </c>
      <c r="K9" s="92" t="s">
        <v>175</v>
      </c>
      <c r="L9" s="4">
        <v>0</v>
      </c>
    </row>
    <row r="10" spans="1:12" ht="15" customHeight="1">
      <c r="A10" s="25">
        <v>3</v>
      </c>
      <c r="B10" s="84" t="s">
        <v>0</v>
      </c>
      <c r="C10" s="2">
        <v>13</v>
      </c>
      <c r="D10" s="2">
        <v>10</v>
      </c>
      <c r="E10" s="89">
        <v>0</v>
      </c>
      <c r="F10" s="89">
        <v>2</v>
      </c>
      <c r="G10" s="89">
        <v>2</v>
      </c>
      <c r="H10" s="89">
        <v>6</v>
      </c>
      <c r="I10" s="89">
        <v>0</v>
      </c>
      <c r="J10" s="89">
        <v>80</v>
      </c>
      <c r="K10" s="93" t="s">
        <v>176</v>
      </c>
      <c r="L10" s="89">
        <v>1</v>
      </c>
    </row>
    <row r="11" spans="1:12" ht="15" customHeight="1">
      <c r="A11" s="25">
        <v>4</v>
      </c>
      <c r="B11" s="84" t="s">
        <v>16</v>
      </c>
      <c r="C11" s="86">
        <v>14</v>
      </c>
      <c r="D11" s="86">
        <v>12</v>
      </c>
      <c r="E11" s="86">
        <v>1</v>
      </c>
      <c r="F11" s="86">
        <v>1</v>
      </c>
      <c r="G11" s="86">
        <v>4</v>
      </c>
      <c r="H11" s="86">
        <v>6</v>
      </c>
      <c r="I11" s="90">
        <v>8.3000000000000007</v>
      </c>
      <c r="J11" s="91">
        <v>83.3</v>
      </c>
      <c r="K11" s="94" t="s">
        <v>177</v>
      </c>
      <c r="L11" s="4">
        <v>1</v>
      </c>
    </row>
    <row r="12" spans="1:12" ht="45">
      <c r="A12" s="25">
        <v>5</v>
      </c>
      <c r="B12" s="84" t="s">
        <v>9</v>
      </c>
      <c r="C12" s="2">
        <v>23</v>
      </c>
      <c r="D12" s="2">
        <v>22</v>
      </c>
      <c r="E12" s="2">
        <v>1</v>
      </c>
      <c r="F12" s="2">
        <v>1</v>
      </c>
      <c r="G12" s="2">
        <v>7</v>
      </c>
      <c r="H12" s="2">
        <v>13</v>
      </c>
      <c r="I12" s="6">
        <v>5</v>
      </c>
      <c r="J12" s="3">
        <v>90</v>
      </c>
      <c r="K12" s="92" t="s">
        <v>178</v>
      </c>
      <c r="L12" s="4">
        <v>1</v>
      </c>
    </row>
    <row r="13" spans="1:12" ht="15" customHeight="1">
      <c r="A13" s="25">
        <v>6</v>
      </c>
      <c r="B13" s="84" t="s">
        <v>179</v>
      </c>
      <c r="C13" s="2">
        <v>17</v>
      </c>
      <c r="D13" s="2">
        <v>16</v>
      </c>
      <c r="E13" s="2">
        <v>1</v>
      </c>
      <c r="F13" s="2">
        <v>6</v>
      </c>
      <c r="G13" s="2">
        <v>9</v>
      </c>
      <c r="H13" s="2">
        <v>0</v>
      </c>
      <c r="I13" s="6">
        <v>6</v>
      </c>
      <c r="J13" s="3">
        <v>56</v>
      </c>
      <c r="K13" s="92" t="s">
        <v>180</v>
      </c>
      <c r="L13" s="4">
        <v>1</v>
      </c>
    </row>
    <row r="14" spans="1:12" ht="45">
      <c r="A14" s="25">
        <v>7</v>
      </c>
      <c r="B14" s="84" t="s">
        <v>181</v>
      </c>
      <c r="C14" s="2">
        <v>16</v>
      </c>
      <c r="D14" s="2">
        <v>15</v>
      </c>
      <c r="E14" s="2">
        <v>1</v>
      </c>
      <c r="F14" s="2">
        <v>4</v>
      </c>
      <c r="G14" s="2">
        <v>8</v>
      </c>
      <c r="H14" s="2">
        <v>3</v>
      </c>
      <c r="I14" s="6">
        <v>6</v>
      </c>
      <c r="J14" s="3">
        <v>73</v>
      </c>
      <c r="K14" s="92" t="s">
        <v>182</v>
      </c>
      <c r="L14" s="4">
        <v>2</v>
      </c>
    </row>
    <row r="15" spans="1:12" ht="45">
      <c r="A15" s="25">
        <v>8</v>
      </c>
      <c r="B15" s="85" t="s">
        <v>183</v>
      </c>
      <c r="C15" s="2">
        <v>24</v>
      </c>
      <c r="D15" s="2">
        <v>22</v>
      </c>
      <c r="E15" s="2">
        <v>0</v>
      </c>
      <c r="F15" s="2">
        <v>7</v>
      </c>
      <c r="G15" s="2">
        <v>4</v>
      </c>
      <c r="H15" s="2">
        <v>11</v>
      </c>
      <c r="I15" s="6">
        <v>0</v>
      </c>
      <c r="J15" s="3">
        <v>71</v>
      </c>
      <c r="K15" s="95" t="s">
        <v>184</v>
      </c>
      <c r="L15" s="4">
        <v>0</v>
      </c>
    </row>
    <row r="16" spans="1:12" ht="45" customHeight="1">
      <c r="A16" s="25">
        <v>9</v>
      </c>
      <c r="B16" s="85" t="s">
        <v>185</v>
      </c>
      <c r="C16" s="87">
        <v>18</v>
      </c>
      <c r="D16" s="2">
        <v>14</v>
      </c>
      <c r="E16" s="2">
        <v>2</v>
      </c>
      <c r="F16" s="2">
        <v>6</v>
      </c>
      <c r="G16" s="2">
        <v>3</v>
      </c>
      <c r="H16" s="2">
        <v>3</v>
      </c>
      <c r="I16" s="6">
        <v>14</v>
      </c>
      <c r="J16" s="3">
        <v>43</v>
      </c>
      <c r="K16" s="95" t="s">
        <v>186</v>
      </c>
      <c r="L16" s="4">
        <v>2</v>
      </c>
    </row>
    <row r="17" spans="1:12" ht="30">
      <c r="A17" s="25">
        <v>10</v>
      </c>
      <c r="B17" s="85" t="s">
        <v>14</v>
      </c>
      <c r="C17" s="2">
        <v>11</v>
      </c>
      <c r="D17" s="2">
        <v>10</v>
      </c>
      <c r="E17" s="2">
        <v>1</v>
      </c>
      <c r="F17" s="2">
        <v>3</v>
      </c>
      <c r="G17" s="2">
        <v>1</v>
      </c>
      <c r="H17" s="2">
        <v>5</v>
      </c>
      <c r="I17" s="6">
        <v>10</v>
      </c>
      <c r="J17" s="3">
        <v>60</v>
      </c>
      <c r="K17" s="92" t="s">
        <v>187</v>
      </c>
      <c r="L17" s="4">
        <v>1</v>
      </c>
    </row>
    <row r="18" spans="1:12" ht="30">
      <c r="A18" s="25">
        <v>11</v>
      </c>
      <c r="B18" s="84" t="s">
        <v>1</v>
      </c>
      <c r="C18" s="2">
        <v>9</v>
      </c>
      <c r="D18" s="2">
        <v>9</v>
      </c>
      <c r="E18" s="2">
        <v>0</v>
      </c>
      <c r="F18" s="2">
        <v>1</v>
      </c>
      <c r="G18" s="2">
        <v>5</v>
      </c>
      <c r="H18" s="2">
        <v>3</v>
      </c>
      <c r="I18" s="6">
        <v>0</v>
      </c>
      <c r="J18" s="3">
        <v>88.9</v>
      </c>
      <c r="K18" s="92" t="s">
        <v>28</v>
      </c>
      <c r="L18" s="4">
        <v>0</v>
      </c>
    </row>
    <row r="19" spans="1:12" ht="45">
      <c r="A19" s="25">
        <v>12</v>
      </c>
      <c r="B19" s="84" t="s">
        <v>188</v>
      </c>
      <c r="C19" s="2">
        <v>5</v>
      </c>
      <c r="D19" s="2">
        <v>5</v>
      </c>
      <c r="E19" s="2">
        <v>2</v>
      </c>
      <c r="F19" s="2">
        <v>1</v>
      </c>
      <c r="G19" s="2">
        <v>1</v>
      </c>
      <c r="H19" s="2">
        <v>1</v>
      </c>
      <c r="I19" s="6">
        <v>40</v>
      </c>
      <c r="J19" s="3">
        <v>40</v>
      </c>
      <c r="K19" s="92" t="s">
        <v>23</v>
      </c>
      <c r="L19" s="4">
        <v>2</v>
      </c>
    </row>
    <row r="20" spans="1:12" ht="46.5" customHeight="1">
      <c r="A20" s="25">
        <v>13</v>
      </c>
      <c r="B20" s="84" t="s">
        <v>69</v>
      </c>
      <c r="C20" s="2">
        <v>1</v>
      </c>
      <c r="D20" s="2">
        <v>1</v>
      </c>
      <c r="E20" s="2">
        <v>0</v>
      </c>
      <c r="F20" s="2">
        <v>0</v>
      </c>
      <c r="G20" s="2">
        <v>1</v>
      </c>
      <c r="H20" s="2">
        <v>0</v>
      </c>
      <c r="I20" s="6">
        <v>0</v>
      </c>
      <c r="J20" s="3">
        <v>100</v>
      </c>
      <c r="K20" s="92" t="s">
        <v>189</v>
      </c>
      <c r="L20" s="4">
        <v>0</v>
      </c>
    </row>
    <row r="21" spans="1:12" ht="45">
      <c r="A21" s="25">
        <v>14</v>
      </c>
      <c r="B21" s="84" t="s">
        <v>190</v>
      </c>
      <c r="C21" s="2">
        <v>6</v>
      </c>
      <c r="D21" s="2">
        <v>5</v>
      </c>
      <c r="E21" s="2">
        <v>1</v>
      </c>
      <c r="F21" s="2">
        <v>3</v>
      </c>
      <c r="G21" s="2">
        <v>1</v>
      </c>
      <c r="H21" s="2">
        <v>0</v>
      </c>
      <c r="I21" s="6">
        <v>20</v>
      </c>
      <c r="J21" s="3">
        <v>20</v>
      </c>
      <c r="K21" s="92" t="s">
        <v>32</v>
      </c>
      <c r="L21" s="4">
        <v>1</v>
      </c>
    </row>
    <row r="22" spans="1:12" ht="48" customHeight="1">
      <c r="A22" s="25">
        <v>15</v>
      </c>
      <c r="B22" s="84" t="s">
        <v>191</v>
      </c>
      <c r="C22" s="2">
        <v>5</v>
      </c>
      <c r="D22" s="2">
        <v>5</v>
      </c>
      <c r="E22" s="2">
        <v>0</v>
      </c>
      <c r="F22" s="2">
        <v>0</v>
      </c>
      <c r="G22" s="2">
        <v>3</v>
      </c>
      <c r="H22" s="2">
        <v>2</v>
      </c>
      <c r="I22" s="6">
        <v>0</v>
      </c>
      <c r="J22" s="3">
        <v>100</v>
      </c>
      <c r="K22" s="92" t="s">
        <v>192</v>
      </c>
      <c r="L22" s="4">
        <v>0</v>
      </c>
    </row>
    <row r="23" spans="1:12" ht="15.75">
      <c r="A23" s="26"/>
      <c r="B23" s="5" t="s">
        <v>24</v>
      </c>
      <c r="C23" s="2">
        <f>SUM(C8:C22)</f>
        <v>176</v>
      </c>
      <c r="D23" s="2">
        <f t="shared" ref="D23:L23" si="0">SUM(D8:D22)</f>
        <v>158</v>
      </c>
      <c r="E23" s="2">
        <f t="shared" si="0"/>
        <v>10</v>
      </c>
      <c r="F23" s="2">
        <f t="shared" si="0"/>
        <v>38</v>
      </c>
      <c r="G23" s="2">
        <f t="shared" si="0"/>
        <v>54</v>
      </c>
      <c r="H23" s="2">
        <f t="shared" si="0"/>
        <v>57</v>
      </c>
      <c r="I23" s="2">
        <v>6.3</v>
      </c>
      <c r="J23" s="2">
        <v>70</v>
      </c>
      <c r="K23" s="96"/>
      <c r="L23" s="2">
        <f t="shared" si="0"/>
        <v>13</v>
      </c>
    </row>
    <row r="26" spans="1:12">
      <c r="A26" s="98"/>
      <c r="B26" s="358" t="s">
        <v>171</v>
      </c>
      <c r="C26" s="358"/>
      <c r="D26" s="358"/>
      <c r="E26" s="358"/>
      <c r="F26" s="358"/>
      <c r="G26" s="358"/>
      <c r="H26" s="358"/>
      <c r="I26" s="358"/>
      <c r="J26" s="358"/>
      <c r="K26" s="358"/>
      <c r="L26" s="358"/>
    </row>
    <row r="27" spans="1:12">
      <c r="A27" s="98"/>
      <c r="B27" s="1" t="s">
        <v>193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</row>
    <row r="28" spans="1:12">
      <c r="A28" s="98"/>
      <c r="B28" s="390" t="s">
        <v>194</v>
      </c>
      <c r="C28" s="390"/>
      <c r="D28" s="390"/>
      <c r="E28" s="390"/>
      <c r="F28" s="390"/>
      <c r="G28" s="390"/>
      <c r="H28" s="390"/>
      <c r="I28" s="390"/>
      <c r="J28" s="390"/>
      <c r="K28" s="390"/>
      <c r="L28" s="390"/>
    </row>
    <row r="29" spans="1:12">
      <c r="A29" s="98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1:12">
      <c r="A30" s="391" t="s">
        <v>29</v>
      </c>
      <c r="B30" s="391" t="s">
        <v>3</v>
      </c>
      <c r="C30" s="393" t="s">
        <v>2</v>
      </c>
      <c r="D30" s="393" t="s">
        <v>64</v>
      </c>
      <c r="E30" s="395" t="s">
        <v>10</v>
      </c>
      <c r="F30" s="396"/>
      <c r="G30" s="396"/>
      <c r="H30" s="397"/>
      <c r="I30" s="393" t="s">
        <v>110</v>
      </c>
      <c r="J30" s="393" t="s">
        <v>12</v>
      </c>
      <c r="K30" s="398" t="s">
        <v>19</v>
      </c>
      <c r="L30" s="386" t="s">
        <v>18</v>
      </c>
    </row>
    <row r="31" spans="1:12">
      <c r="A31" s="392"/>
      <c r="B31" s="392"/>
      <c r="C31" s="394"/>
      <c r="D31" s="394"/>
      <c r="E31" s="88" t="s">
        <v>4</v>
      </c>
      <c r="F31" s="88" t="s">
        <v>5</v>
      </c>
      <c r="G31" s="88" t="s">
        <v>6</v>
      </c>
      <c r="H31" s="88" t="s">
        <v>7</v>
      </c>
      <c r="I31" s="394"/>
      <c r="J31" s="394"/>
      <c r="K31" s="399"/>
      <c r="L31" s="387"/>
    </row>
    <row r="32" spans="1:12">
      <c r="A32" s="25">
        <v>1</v>
      </c>
      <c r="B32" s="100" t="s">
        <v>195</v>
      </c>
      <c r="C32" s="2">
        <v>11</v>
      </c>
      <c r="D32" s="2">
        <v>11</v>
      </c>
      <c r="E32" s="2">
        <v>3</v>
      </c>
      <c r="F32" s="2">
        <v>6</v>
      </c>
      <c r="G32" s="2">
        <v>2</v>
      </c>
      <c r="H32" s="2">
        <v>0</v>
      </c>
      <c r="I32" s="6">
        <v>27</v>
      </c>
      <c r="J32" s="3">
        <v>18</v>
      </c>
      <c r="K32" s="101" t="s">
        <v>196</v>
      </c>
      <c r="L32" s="4">
        <v>3</v>
      </c>
    </row>
    <row r="33" spans="1:12" ht="30">
      <c r="A33" s="25">
        <v>2</v>
      </c>
      <c r="B33" s="100" t="s">
        <v>21</v>
      </c>
      <c r="C33" s="2">
        <v>5</v>
      </c>
      <c r="D33" s="2">
        <v>4</v>
      </c>
      <c r="E33" s="2">
        <v>1</v>
      </c>
      <c r="F33" s="2">
        <v>2</v>
      </c>
      <c r="G33" s="2">
        <v>0</v>
      </c>
      <c r="H33" s="2">
        <v>1</v>
      </c>
      <c r="I33" s="6">
        <v>25</v>
      </c>
      <c r="J33" s="3">
        <v>25</v>
      </c>
      <c r="K33" s="101" t="s">
        <v>197</v>
      </c>
      <c r="L33" s="4">
        <v>0</v>
      </c>
    </row>
    <row r="34" spans="1:12" ht="45">
      <c r="A34" s="25">
        <v>3</v>
      </c>
      <c r="B34" s="100" t="s">
        <v>0</v>
      </c>
      <c r="C34" s="2">
        <v>15</v>
      </c>
      <c r="D34" s="2">
        <v>13</v>
      </c>
      <c r="E34" s="2">
        <v>1</v>
      </c>
      <c r="F34" s="2">
        <v>6</v>
      </c>
      <c r="G34" s="2">
        <v>4</v>
      </c>
      <c r="H34" s="2">
        <v>2</v>
      </c>
      <c r="I34" s="6">
        <v>8</v>
      </c>
      <c r="J34" s="3">
        <v>46</v>
      </c>
      <c r="K34" s="102" t="s">
        <v>198</v>
      </c>
      <c r="L34" s="4">
        <v>3</v>
      </c>
    </row>
    <row r="35" spans="1:12" ht="45">
      <c r="A35" s="25">
        <v>4</v>
      </c>
      <c r="B35" s="100" t="s">
        <v>16</v>
      </c>
      <c r="C35" s="2">
        <v>12</v>
      </c>
      <c r="D35" s="2">
        <v>11</v>
      </c>
      <c r="E35" s="2">
        <v>0</v>
      </c>
      <c r="F35" s="2">
        <v>9</v>
      </c>
      <c r="G35" s="2">
        <v>2</v>
      </c>
      <c r="H35" s="2">
        <v>0</v>
      </c>
      <c r="I35" s="6">
        <v>0</v>
      </c>
      <c r="J35" s="3">
        <v>18.100000000000001</v>
      </c>
      <c r="K35" s="102" t="s">
        <v>199</v>
      </c>
      <c r="L35" s="4">
        <v>3</v>
      </c>
    </row>
    <row r="36" spans="1:12" ht="45">
      <c r="A36" s="25">
        <v>5</v>
      </c>
      <c r="B36" s="100" t="s">
        <v>200</v>
      </c>
      <c r="C36" s="4">
        <v>15</v>
      </c>
      <c r="D36" s="4">
        <v>13</v>
      </c>
      <c r="E36" s="4">
        <v>9</v>
      </c>
      <c r="F36" s="4">
        <v>3</v>
      </c>
      <c r="G36" s="4">
        <v>1</v>
      </c>
      <c r="H36" s="4">
        <v>0</v>
      </c>
      <c r="I36" s="6">
        <v>69</v>
      </c>
      <c r="J36" s="3">
        <v>8</v>
      </c>
      <c r="K36" s="101" t="s">
        <v>201</v>
      </c>
      <c r="L36" s="4">
        <v>9</v>
      </c>
    </row>
    <row r="37" spans="1:12" ht="45">
      <c r="A37" s="25">
        <v>6</v>
      </c>
      <c r="B37" s="100" t="s">
        <v>202</v>
      </c>
      <c r="C37" s="2">
        <v>20</v>
      </c>
      <c r="D37" s="2">
        <v>19</v>
      </c>
      <c r="E37" s="2">
        <v>11</v>
      </c>
      <c r="F37" s="2">
        <v>4</v>
      </c>
      <c r="G37" s="2">
        <v>4</v>
      </c>
      <c r="H37" s="2">
        <v>0</v>
      </c>
      <c r="I37" s="6">
        <v>58</v>
      </c>
      <c r="J37" s="3">
        <v>21</v>
      </c>
      <c r="K37" s="101" t="s">
        <v>203</v>
      </c>
      <c r="L37" s="4">
        <v>9</v>
      </c>
    </row>
    <row r="38" spans="1:12" ht="45">
      <c r="A38" s="25">
        <v>7</v>
      </c>
      <c r="B38" s="100" t="s">
        <v>204</v>
      </c>
      <c r="C38" s="2">
        <v>19</v>
      </c>
      <c r="D38" s="2">
        <v>16</v>
      </c>
      <c r="E38" s="2">
        <v>4</v>
      </c>
      <c r="F38" s="2">
        <v>8</v>
      </c>
      <c r="G38" s="2">
        <v>4</v>
      </c>
      <c r="H38" s="2">
        <v>0</v>
      </c>
      <c r="I38" s="103">
        <v>0.25</v>
      </c>
      <c r="J38" s="103">
        <v>0.25</v>
      </c>
      <c r="K38" s="101" t="s">
        <v>205</v>
      </c>
      <c r="L38" s="4">
        <v>3</v>
      </c>
    </row>
    <row r="39" spans="1:12" ht="45">
      <c r="A39" s="25">
        <v>8</v>
      </c>
      <c r="B39" s="100" t="s">
        <v>13</v>
      </c>
      <c r="C39" s="87">
        <v>22</v>
      </c>
      <c r="D39" s="2">
        <v>22</v>
      </c>
      <c r="E39" s="2">
        <v>2</v>
      </c>
      <c r="F39" s="2">
        <v>16</v>
      </c>
      <c r="G39" s="2">
        <v>4</v>
      </c>
      <c r="H39" s="2">
        <v>0</v>
      </c>
      <c r="I39" s="6">
        <v>9</v>
      </c>
      <c r="J39" s="3">
        <v>18.2</v>
      </c>
      <c r="K39" s="102" t="s">
        <v>184</v>
      </c>
      <c r="L39" s="4">
        <v>2</v>
      </c>
    </row>
    <row r="40" spans="1:12" ht="30">
      <c r="A40" s="25">
        <v>9</v>
      </c>
      <c r="B40" s="100" t="s">
        <v>14</v>
      </c>
      <c r="C40" s="2">
        <v>13</v>
      </c>
      <c r="D40" s="2">
        <v>13</v>
      </c>
      <c r="E40" s="2">
        <v>1</v>
      </c>
      <c r="F40" s="2">
        <v>6</v>
      </c>
      <c r="G40" s="2">
        <v>4</v>
      </c>
      <c r="H40" s="2">
        <v>2</v>
      </c>
      <c r="I40" s="6">
        <v>8</v>
      </c>
      <c r="J40" s="3">
        <v>46</v>
      </c>
      <c r="K40" s="101" t="s">
        <v>206</v>
      </c>
      <c r="L40" s="4">
        <v>1</v>
      </c>
    </row>
    <row r="41" spans="1:12">
      <c r="A41" s="25">
        <v>10</v>
      </c>
      <c r="B41" s="100" t="s">
        <v>207</v>
      </c>
      <c r="C41" s="2">
        <v>4</v>
      </c>
      <c r="D41" s="2">
        <v>3</v>
      </c>
      <c r="E41" s="2">
        <v>0</v>
      </c>
      <c r="F41" s="2">
        <v>1</v>
      </c>
      <c r="G41" s="2">
        <v>1</v>
      </c>
      <c r="H41" s="2">
        <v>1</v>
      </c>
      <c r="I41" s="6">
        <v>0</v>
      </c>
      <c r="J41" s="3">
        <v>67</v>
      </c>
      <c r="K41" s="101" t="s">
        <v>23</v>
      </c>
      <c r="L41" s="4">
        <v>0</v>
      </c>
    </row>
    <row r="42" spans="1:12" ht="60">
      <c r="A42" s="25">
        <v>11</v>
      </c>
      <c r="B42" s="104" t="s">
        <v>69</v>
      </c>
      <c r="C42" s="2">
        <v>1</v>
      </c>
      <c r="D42" s="2">
        <v>1</v>
      </c>
      <c r="E42" s="2">
        <v>1</v>
      </c>
      <c r="F42" s="2">
        <v>0</v>
      </c>
      <c r="G42" s="2">
        <v>0</v>
      </c>
      <c r="H42" s="2">
        <v>0</v>
      </c>
      <c r="I42" s="6">
        <v>100</v>
      </c>
      <c r="J42" s="3">
        <v>0</v>
      </c>
      <c r="K42" s="101" t="s">
        <v>208</v>
      </c>
      <c r="L42" s="4">
        <v>1</v>
      </c>
    </row>
    <row r="43" spans="1:12" ht="45">
      <c r="A43" s="25">
        <v>12</v>
      </c>
      <c r="B43" s="100" t="s">
        <v>209</v>
      </c>
      <c r="C43" s="2">
        <v>8</v>
      </c>
      <c r="D43" s="2">
        <v>8</v>
      </c>
      <c r="E43" s="2">
        <v>2</v>
      </c>
      <c r="F43" s="2">
        <v>4</v>
      </c>
      <c r="G43" s="2">
        <v>2</v>
      </c>
      <c r="H43" s="2">
        <v>0</v>
      </c>
      <c r="I43" s="6">
        <v>25</v>
      </c>
      <c r="J43" s="3">
        <v>25</v>
      </c>
      <c r="K43" s="101" t="s">
        <v>32</v>
      </c>
      <c r="L43" s="4">
        <v>0</v>
      </c>
    </row>
    <row r="44" spans="1:12" ht="60">
      <c r="A44" s="25">
        <v>13</v>
      </c>
      <c r="B44" s="104" t="s">
        <v>210</v>
      </c>
      <c r="C44" s="2">
        <v>4</v>
      </c>
      <c r="D44" s="2">
        <v>2</v>
      </c>
      <c r="E44" s="2">
        <v>0</v>
      </c>
      <c r="F44" s="2">
        <v>0</v>
      </c>
      <c r="G44" s="2">
        <v>1</v>
      </c>
      <c r="H44" s="2">
        <v>1</v>
      </c>
      <c r="I44" s="6">
        <v>0</v>
      </c>
      <c r="J44" s="3">
        <v>100</v>
      </c>
      <c r="K44" s="101" t="s">
        <v>211</v>
      </c>
      <c r="L44" s="4">
        <v>0</v>
      </c>
    </row>
    <row r="45" spans="1:12" ht="15.75">
      <c r="A45" s="105"/>
      <c r="B45" s="5" t="s">
        <v>24</v>
      </c>
      <c r="C45" s="106">
        <f>SUM(C32:C44)</f>
        <v>149</v>
      </c>
      <c r="D45" s="106">
        <f t="shared" ref="D45:L45" si="1">SUM(D32:D44)</f>
        <v>136</v>
      </c>
      <c r="E45" s="106">
        <f t="shared" si="1"/>
        <v>35</v>
      </c>
      <c r="F45" s="106">
        <f t="shared" si="1"/>
        <v>65</v>
      </c>
      <c r="G45" s="106">
        <f t="shared" si="1"/>
        <v>29</v>
      </c>
      <c r="H45" s="106">
        <f t="shared" si="1"/>
        <v>7</v>
      </c>
      <c r="I45" s="107">
        <v>25.7</v>
      </c>
      <c r="J45" s="107">
        <v>26.5</v>
      </c>
      <c r="K45" s="108"/>
      <c r="L45" s="106">
        <f t="shared" si="1"/>
        <v>34</v>
      </c>
    </row>
    <row r="48" spans="1:12">
      <c r="A48" s="98"/>
      <c r="B48" s="358" t="s">
        <v>171</v>
      </c>
      <c r="C48" s="358"/>
      <c r="D48" s="358"/>
      <c r="E48" s="358"/>
      <c r="F48" s="358"/>
      <c r="G48" s="358"/>
      <c r="H48" s="358"/>
      <c r="I48" s="358"/>
      <c r="J48" s="358"/>
      <c r="K48" s="358"/>
      <c r="L48" s="358"/>
    </row>
    <row r="49" spans="1:12">
      <c r="A49" s="98"/>
      <c r="B49" s="1" t="s">
        <v>212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</row>
    <row r="50" spans="1:12">
      <c r="A50" s="98"/>
      <c r="B50" s="390" t="s">
        <v>173</v>
      </c>
      <c r="C50" s="390"/>
      <c r="D50" s="390"/>
      <c r="E50" s="390"/>
      <c r="F50" s="390"/>
      <c r="G50" s="390"/>
      <c r="H50" s="390"/>
      <c r="I50" s="390"/>
      <c r="J50" s="390"/>
      <c r="K50" s="390"/>
      <c r="L50" s="390"/>
    </row>
    <row r="51" spans="1:12">
      <c r="A51" s="98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>
      <c r="A52" s="391" t="s">
        <v>29</v>
      </c>
      <c r="B52" s="391" t="s">
        <v>3</v>
      </c>
      <c r="C52" s="393" t="s">
        <v>2</v>
      </c>
      <c r="D52" s="393" t="s">
        <v>64</v>
      </c>
      <c r="E52" s="395" t="s">
        <v>10</v>
      </c>
      <c r="F52" s="396"/>
      <c r="G52" s="396"/>
      <c r="H52" s="397"/>
      <c r="I52" s="393" t="s">
        <v>110</v>
      </c>
      <c r="J52" s="393" t="s">
        <v>12</v>
      </c>
      <c r="K52" s="398" t="s">
        <v>19</v>
      </c>
      <c r="L52" s="386" t="s">
        <v>18</v>
      </c>
    </row>
    <row r="53" spans="1:12">
      <c r="A53" s="392"/>
      <c r="B53" s="392"/>
      <c r="C53" s="394"/>
      <c r="D53" s="394"/>
      <c r="E53" s="88" t="s">
        <v>4</v>
      </c>
      <c r="F53" s="88" t="s">
        <v>5</v>
      </c>
      <c r="G53" s="88" t="s">
        <v>6</v>
      </c>
      <c r="H53" s="88" t="s">
        <v>7</v>
      </c>
      <c r="I53" s="394"/>
      <c r="J53" s="394"/>
      <c r="K53" s="399"/>
      <c r="L53" s="387"/>
    </row>
    <row r="54" spans="1:12" ht="75">
      <c r="A54" s="25"/>
      <c r="B54" s="100" t="s">
        <v>8</v>
      </c>
      <c r="C54" s="2">
        <v>13</v>
      </c>
      <c r="D54" s="2">
        <v>13</v>
      </c>
      <c r="E54" s="2">
        <v>3</v>
      </c>
      <c r="F54" s="2">
        <v>5</v>
      </c>
      <c r="G54" s="2">
        <v>2</v>
      </c>
      <c r="H54" s="2">
        <v>3</v>
      </c>
      <c r="I54" s="3">
        <v>23</v>
      </c>
      <c r="J54" s="3">
        <v>38.5</v>
      </c>
      <c r="K54" s="95" t="s">
        <v>214</v>
      </c>
      <c r="L54" s="4">
        <v>3</v>
      </c>
    </row>
    <row r="55" spans="1:12" ht="30">
      <c r="A55" s="25"/>
      <c r="B55" s="100" t="s">
        <v>21</v>
      </c>
      <c r="C55" s="2">
        <v>5</v>
      </c>
      <c r="D55" s="2">
        <v>4</v>
      </c>
      <c r="E55" s="2">
        <v>1</v>
      </c>
      <c r="F55" s="2">
        <v>2</v>
      </c>
      <c r="G55" s="2">
        <v>1</v>
      </c>
      <c r="H55" s="2">
        <v>0</v>
      </c>
      <c r="I55" s="6">
        <v>25</v>
      </c>
      <c r="J55" s="3">
        <v>25</v>
      </c>
      <c r="K55" s="92" t="s">
        <v>175</v>
      </c>
      <c r="L55" s="4">
        <v>1</v>
      </c>
    </row>
    <row r="56" spans="1:12" ht="75">
      <c r="A56" s="25"/>
      <c r="B56" s="100" t="s">
        <v>0</v>
      </c>
      <c r="C56" s="2">
        <v>14</v>
      </c>
      <c r="D56" s="2">
        <v>13</v>
      </c>
      <c r="E56" s="2">
        <v>1</v>
      </c>
      <c r="F56" s="2">
        <v>8</v>
      </c>
      <c r="G56" s="2">
        <v>2</v>
      </c>
      <c r="H56" s="2">
        <v>2</v>
      </c>
      <c r="I56" s="6">
        <v>8</v>
      </c>
      <c r="J56" s="3">
        <v>31</v>
      </c>
      <c r="K56" s="95" t="s">
        <v>215</v>
      </c>
      <c r="L56" s="4">
        <v>2</v>
      </c>
    </row>
    <row r="57" spans="1:12" ht="45">
      <c r="A57" s="25"/>
      <c r="B57" s="100" t="s">
        <v>16</v>
      </c>
      <c r="C57" s="2">
        <v>8</v>
      </c>
      <c r="D57" s="2">
        <v>7</v>
      </c>
      <c r="E57" s="2">
        <v>1</v>
      </c>
      <c r="F57" s="2">
        <v>4</v>
      </c>
      <c r="G57" s="2">
        <v>2</v>
      </c>
      <c r="H57" s="2">
        <v>0</v>
      </c>
      <c r="I57" s="6">
        <v>14.3</v>
      </c>
      <c r="J57" s="3">
        <v>28.6</v>
      </c>
      <c r="K57" s="95" t="s">
        <v>216</v>
      </c>
      <c r="L57" s="4">
        <v>1</v>
      </c>
    </row>
    <row r="58" spans="1:12" ht="45">
      <c r="A58" s="25"/>
      <c r="B58" s="100" t="s">
        <v>217</v>
      </c>
      <c r="C58" s="4">
        <v>25</v>
      </c>
      <c r="D58" s="4">
        <v>23</v>
      </c>
      <c r="E58" s="4">
        <v>1</v>
      </c>
      <c r="F58" s="4">
        <v>7</v>
      </c>
      <c r="G58" s="4">
        <v>5</v>
      </c>
      <c r="H58" s="4">
        <v>1</v>
      </c>
      <c r="I58" s="6">
        <v>4.3</v>
      </c>
      <c r="J58" s="3">
        <v>65.2</v>
      </c>
      <c r="K58" s="92" t="s">
        <v>218</v>
      </c>
      <c r="L58" s="4">
        <v>1</v>
      </c>
    </row>
    <row r="59" spans="1:12" ht="45">
      <c r="A59" s="25"/>
      <c r="B59" s="100" t="s">
        <v>219</v>
      </c>
      <c r="C59" s="2">
        <v>25</v>
      </c>
      <c r="D59" s="2">
        <v>19</v>
      </c>
      <c r="E59" s="2">
        <v>6</v>
      </c>
      <c r="F59" s="2">
        <v>2</v>
      </c>
      <c r="G59" s="2">
        <v>4</v>
      </c>
      <c r="H59" s="2">
        <v>7</v>
      </c>
      <c r="I59" s="6">
        <v>32</v>
      </c>
      <c r="J59" s="3">
        <v>57</v>
      </c>
      <c r="K59" s="92" t="s">
        <v>220</v>
      </c>
      <c r="L59" s="4">
        <v>5</v>
      </c>
    </row>
    <row r="60" spans="1:12" ht="30">
      <c r="A60" s="25"/>
      <c r="B60" s="100" t="s">
        <v>13</v>
      </c>
      <c r="C60" s="2">
        <v>25</v>
      </c>
      <c r="D60" s="2">
        <v>22</v>
      </c>
      <c r="E60" s="2">
        <v>4</v>
      </c>
      <c r="F60" s="2">
        <v>11</v>
      </c>
      <c r="G60" s="2">
        <v>4</v>
      </c>
      <c r="H60" s="2">
        <v>3</v>
      </c>
      <c r="I60" s="6">
        <v>18</v>
      </c>
      <c r="J60" s="3">
        <v>32</v>
      </c>
      <c r="K60" s="92" t="s">
        <v>221</v>
      </c>
      <c r="L60" s="4">
        <v>4</v>
      </c>
    </row>
    <row r="61" spans="1:12" ht="30">
      <c r="A61" s="25"/>
      <c r="B61" s="100" t="s">
        <v>14</v>
      </c>
      <c r="C61" s="2">
        <v>15</v>
      </c>
      <c r="D61" s="2">
        <v>15</v>
      </c>
      <c r="E61" s="2">
        <v>2</v>
      </c>
      <c r="F61" s="2">
        <v>7</v>
      </c>
      <c r="G61" s="2">
        <v>4</v>
      </c>
      <c r="H61" s="2">
        <v>2</v>
      </c>
      <c r="I61" s="6">
        <v>13</v>
      </c>
      <c r="J61" s="3">
        <v>36</v>
      </c>
      <c r="K61" s="92" t="s">
        <v>222</v>
      </c>
      <c r="L61" s="4">
        <v>2</v>
      </c>
    </row>
    <row r="62" spans="1:12">
      <c r="A62" s="25"/>
      <c r="B62" s="100" t="s">
        <v>207</v>
      </c>
      <c r="C62" s="2">
        <v>6</v>
      </c>
      <c r="D62" s="2">
        <v>6</v>
      </c>
      <c r="E62" s="2">
        <v>0</v>
      </c>
      <c r="F62" s="2">
        <v>3</v>
      </c>
      <c r="G62" s="2">
        <v>0</v>
      </c>
      <c r="H62" s="2">
        <v>2</v>
      </c>
      <c r="I62" s="6">
        <v>0</v>
      </c>
      <c r="J62" s="3">
        <v>33</v>
      </c>
      <c r="K62" s="92" t="s">
        <v>23</v>
      </c>
      <c r="L62" s="4">
        <v>1</v>
      </c>
    </row>
    <row r="63" spans="1:12" ht="45">
      <c r="A63" s="25"/>
      <c r="B63" s="100" t="s">
        <v>209</v>
      </c>
      <c r="C63" s="2">
        <v>8</v>
      </c>
      <c r="D63" s="2">
        <v>8</v>
      </c>
      <c r="E63" s="2">
        <v>1</v>
      </c>
      <c r="F63" s="2">
        <v>1</v>
      </c>
      <c r="G63" s="2">
        <v>4</v>
      </c>
      <c r="H63" s="2">
        <v>2</v>
      </c>
      <c r="I63" s="6">
        <v>12.5</v>
      </c>
      <c r="J63" s="3">
        <v>25</v>
      </c>
      <c r="K63" s="92" t="s">
        <v>32</v>
      </c>
      <c r="L63" s="4">
        <v>1</v>
      </c>
    </row>
    <row r="64" spans="1:12" ht="60">
      <c r="A64" s="25"/>
      <c r="B64" s="104" t="s">
        <v>210</v>
      </c>
      <c r="C64" s="2">
        <v>5</v>
      </c>
      <c r="D64" s="2">
        <v>5</v>
      </c>
      <c r="E64" s="2">
        <v>1</v>
      </c>
      <c r="F64" s="2">
        <v>2</v>
      </c>
      <c r="G64" s="2">
        <v>1</v>
      </c>
      <c r="H64" s="2">
        <v>1</v>
      </c>
      <c r="I64" s="6">
        <v>20</v>
      </c>
      <c r="J64" s="3">
        <v>40</v>
      </c>
      <c r="K64" s="92" t="s">
        <v>223</v>
      </c>
      <c r="L64" s="4">
        <v>1</v>
      </c>
    </row>
    <row r="65" spans="1:25" ht="15.75">
      <c r="A65" s="105"/>
      <c r="B65" s="5" t="s">
        <v>24</v>
      </c>
      <c r="C65" s="106">
        <f>SUM(C54:C64)</f>
        <v>149</v>
      </c>
      <c r="D65" s="106">
        <f t="shared" ref="D65:L65" si="2">SUM(D54:D64)</f>
        <v>135</v>
      </c>
      <c r="E65" s="106">
        <f t="shared" si="2"/>
        <v>21</v>
      </c>
      <c r="F65" s="106">
        <f t="shared" si="2"/>
        <v>52</v>
      </c>
      <c r="G65" s="106">
        <f t="shared" si="2"/>
        <v>29</v>
      </c>
      <c r="H65" s="106">
        <f t="shared" si="2"/>
        <v>23</v>
      </c>
      <c r="I65" s="106">
        <f t="shared" si="2"/>
        <v>170.1</v>
      </c>
      <c r="J65" s="106">
        <f t="shared" si="2"/>
        <v>411.3</v>
      </c>
      <c r="K65" s="108">
        <f t="shared" si="2"/>
        <v>0</v>
      </c>
      <c r="L65" s="106">
        <f t="shared" si="2"/>
        <v>22</v>
      </c>
    </row>
    <row r="68" spans="1:25">
      <c r="A68" s="109"/>
      <c r="B68" s="109" t="s">
        <v>224</v>
      </c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</row>
    <row r="69" spans="1:25">
      <c r="A69" s="109"/>
      <c r="B69" s="109" t="s">
        <v>225</v>
      </c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</row>
    <row r="70" spans="1:25">
      <c r="A70" s="109"/>
      <c r="B70" s="110" t="s">
        <v>226</v>
      </c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</row>
    <row r="71" spans="1:2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</row>
    <row r="72" spans="1:25" ht="63.75">
      <c r="A72" s="400" t="s">
        <v>29</v>
      </c>
      <c r="B72" s="400" t="s">
        <v>3</v>
      </c>
      <c r="C72" s="400" t="s">
        <v>2</v>
      </c>
      <c r="D72" s="400" t="s">
        <v>227</v>
      </c>
      <c r="E72" s="401" t="s">
        <v>228</v>
      </c>
      <c r="F72" s="401"/>
      <c r="G72" s="401"/>
      <c r="H72" s="401"/>
      <c r="I72" s="401"/>
      <c r="J72" s="401"/>
      <c r="K72" s="401" t="s">
        <v>229</v>
      </c>
      <c r="L72" s="401"/>
      <c r="M72" s="401"/>
      <c r="N72" s="401"/>
      <c r="O72" s="401"/>
      <c r="P72" s="401"/>
      <c r="Q72" s="401" t="s">
        <v>230</v>
      </c>
      <c r="R72" s="401"/>
      <c r="S72" s="401"/>
      <c r="T72" s="401"/>
      <c r="U72" s="401"/>
      <c r="V72" s="401"/>
      <c r="W72" s="111" t="s">
        <v>19</v>
      </c>
      <c r="X72" s="400" t="s">
        <v>213</v>
      </c>
      <c r="Y72" s="402" t="s">
        <v>231</v>
      </c>
    </row>
    <row r="73" spans="1:25">
      <c r="A73" s="400"/>
      <c r="B73" s="400"/>
      <c r="C73" s="400"/>
      <c r="D73" s="400"/>
      <c r="E73" s="401" t="s">
        <v>10</v>
      </c>
      <c r="F73" s="401"/>
      <c r="G73" s="401"/>
      <c r="H73" s="401"/>
      <c r="I73" s="401" t="s">
        <v>11</v>
      </c>
      <c r="J73" s="401" t="s">
        <v>12</v>
      </c>
      <c r="K73" s="401" t="s">
        <v>10</v>
      </c>
      <c r="L73" s="401"/>
      <c r="M73" s="401"/>
      <c r="N73" s="401"/>
      <c r="O73" s="401" t="s">
        <v>11</v>
      </c>
      <c r="P73" s="401" t="s">
        <v>12</v>
      </c>
      <c r="Q73" s="401" t="s">
        <v>10</v>
      </c>
      <c r="R73" s="401"/>
      <c r="S73" s="401"/>
      <c r="T73" s="401"/>
      <c r="U73" s="401" t="s">
        <v>11</v>
      </c>
      <c r="V73" s="401" t="s">
        <v>12</v>
      </c>
      <c r="W73" s="111"/>
      <c r="X73" s="400"/>
      <c r="Y73" s="402"/>
    </row>
    <row r="74" spans="1:25">
      <c r="A74" s="400"/>
      <c r="B74" s="400"/>
      <c r="C74" s="400"/>
      <c r="D74" s="400"/>
      <c r="E74" s="115" t="s">
        <v>4</v>
      </c>
      <c r="F74" s="115" t="s">
        <v>5</v>
      </c>
      <c r="G74" s="115" t="s">
        <v>6</v>
      </c>
      <c r="H74" s="115" t="s">
        <v>7</v>
      </c>
      <c r="I74" s="401"/>
      <c r="J74" s="401"/>
      <c r="K74" s="115" t="s">
        <v>4</v>
      </c>
      <c r="L74" s="115" t="s">
        <v>5</v>
      </c>
      <c r="M74" s="115" t="s">
        <v>6</v>
      </c>
      <c r="N74" s="115" t="s">
        <v>7</v>
      </c>
      <c r="O74" s="401"/>
      <c r="P74" s="401"/>
      <c r="Q74" s="115" t="s">
        <v>4</v>
      </c>
      <c r="R74" s="115" t="s">
        <v>5</v>
      </c>
      <c r="S74" s="115" t="s">
        <v>6</v>
      </c>
      <c r="T74" s="115" t="s">
        <v>7</v>
      </c>
      <c r="U74" s="401"/>
      <c r="V74" s="401"/>
      <c r="W74" s="112"/>
      <c r="X74" s="400"/>
      <c r="Y74" s="402"/>
    </row>
    <row r="75" spans="1:25">
      <c r="A75" s="112">
        <v>1</v>
      </c>
      <c r="B75" s="112" t="s">
        <v>8</v>
      </c>
      <c r="C75" s="112">
        <v>11</v>
      </c>
      <c r="D75" s="112">
        <v>11</v>
      </c>
      <c r="E75" s="115">
        <v>3</v>
      </c>
      <c r="F75" s="115">
        <v>6</v>
      </c>
      <c r="G75" s="115">
        <v>2</v>
      </c>
      <c r="H75" s="115">
        <v>0</v>
      </c>
      <c r="I75" s="115">
        <f>E75/D75*100</f>
        <v>27.27272727272727</v>
      </c>
      <c r="J75" s="115">
        <f>(G75+H75)/D75*100</f>
        <v>18.181818181818183</v>
      </c>
      <c r="K75" s="115">
        <v>2</v>
      </c>
      <c r="L75" s="115">
        <v>7</v>
      </c>
      <c r="M75" s="115">
        <v>2</v>
      </c>
      <c r="N75" s="115">
        <v>0</v>
      </c>
      <c r="O75" s="116">
        <f>K75/D75*100</f>
        <v>18.181818181818183</v>
      </c>
      <c r="P75" s="116">
        <f>(M75+N75)/D75*100</f>
        <v>18.181818181818183</v>
      </c>
      <c r="Q75" s="115">
        <v>4</v>
      </c>
      <c r="R75" s="115">
        <v>5</v>
      </c>
      <c r="S75" s="115">
        <v>2</v>
      </c>
      <c r="T75" s="115">
        <v>0</v>
      </c>
      <c r="U75" s="116">
        <f>Q75/D75*100</f>
        <v>36.363636363636367</v>
      </c>
      <c r="V75" s="116">
        <f>(S75+T75)/D75*100</f>
        <v>18.181818181818183</v>
      </c>
      <c r="W75" s="113" t="s">
        <v>232</v>
      </c>
      <c r="X75" s="112">
        <v>3</v>
      </c>
      <c r="Y75" s="112">
        <v>10.5</v>
      </c>
    </row>
    <row r="76" spans="1:25">
      <c r="A76" s="112">
        <v>2</v>
      </c>
      <c r="B76" s="112" t="s">
        <v>21</v>
      </c>
      <c r="C76" s="112">
        <v>5</v>
      </c>
      <c r="D76" s="112">
        <v>5</v>
      </c>
      <c r="E76" s="115">
        <v>0</v>
      </c>
      <c r="F76" s="115">
        <v>3</v>
      </c>
      <c r="G76" s="115">
        <v>1</v>
      </c>
      <c r="H76" s="115">
        <v>1</v>
      </c>
      <c r="I76" s="115">
        <f t="shared" ref="I76:I87" si="3">E76/D76*100</f>
        <v>0</v>
      </c>
      <c r="J76" s="115">
        <f t="shared" ref="J76:J87" si="4">(G76+H76)/D76*100</f>
        <v>40</v>
      </c>
      <c r="K76" s="115">
        <v>0</v>
      </c>
      <c r="L76" s="115">
        <v>3</v>
      </c>
      <c r="M76" s="115">
        <v>1</v>
      </c>
      <c r="N76" s="115">
        <v>1</v>
      </c>
      <c r="O76" s="116">
        <f t="shared" ref="O76:O87" si="5">K76/D76*100</f>
        <v>0</v>
      </c>
      <c r="P76" s="116">
        <f t="shared" ref="P76:P87" si="6">(M76+N76)/D76*100</f>
        <v>40</v>
      </c>
      <c r="Q76" s="115">
        <v>2</v>
      </c>
      <c r="R76" s="115">
        <v>2</v>
      </c>
      <c r="S76" s="115">
        <v>0</v>
      </c>
      <c r="T76" s="115">
        <v>0</v>
      </c>
      <c r="U76" s="116">
        <f t="shared" ref="U76:U87" si="7">Q76/D76*100</f>
        <v>40</v>
      </c>
      <c r="V76" s="116">
        <f t="shared" ref="V76:V87" si="8">(S76+T76)/D76*100</f>
        <v>0</v>
      </c>
      <c r="W76" s="113" t="s">
        <v>233</v>
      </c>
      <c r="X76" s="112">
        <v>0</v>
      </c>
      <c r="Y76" s="112">
        <v>14.2</v>
      </c>
    </row>
    <row r="77" spans="1:25">
      <c r="A77" s="112">
        <v>3</v>
      </c>
      <c r="B77" s="112" t="s">
        <v>0</v>
      </c>
      <c r="C77" s="112">
        <v>8</v>
      </c>
      <c r="D77" s="112">
        <v>8</v>
      </c>
      <c r="E77" s="115">
        <v>4</v>
      </c>
      <c r="F77" s="115">
        <v>2</v>
      </c>
      <c r="G77" s="115">
        <v>2</v>
      </c>
      <c r="H77" s="115">
        <v>0</v>
      </c>
      <c r="I77" s="115">
        <f t="shared" si="3"/>
        <v>50</v>
      </c>
      <c r="J77" s="115">
        <f t="shared" si="4"/>
        <v>25</v>
      </c>
      <c r="K77" s="115">
        <v>3</v>
      </c>
      <c r="L77" s="115">
        <v>2</v>
      </c>
      <c r="M77" s="115">
        <v>3</v>
      </c>
      <c r="N77" s="115">
        <v>0</v>
      </c>
      <c r="O77" s="116">
        <f t="shared" si="5"/>
        <v>37.5</v>
      </c>
      <c r="P77" s="116">
        <f t="shared" si="6"/>
        <v>37.5</v>
      </c>
      <c r="Q77" s="115">
        <v>5</v>
      </c>
      <c r="R77" s="115">
        <v>2</v>
      </c>
      <c r="S77" s="115">
        <v>1</v>
      </c>
      <c r="T77" s="115">
        <v>0</v>
      </c>
      <c r="U77" s="116">
        <f t="shared" si="7"/>
        <v>62.5</v>
      </c>
      <c r="V77" s="116">
        <f t="shared" si="8"/>
        <v>12.5</v>
      </c>
      <c r="W77" s="113" t="s">
        <v>234</v>
      </c>
      <c r="X77" s="112">
        <v>4</v>
      </c>
      <c r="Y77" s="112">
        <v>8.5</v>
      </c>
    </row>
    <row r="78" spans="1:25">
      <c r="A78" s="112">
        <v>4</v>
      </c>
      <c r="B78" s="112" t="s">
        <v>16</v>
      </c>
      <c r="C78" s="112">
        <v>9</v>
      </c>
      <c r="D78" s="112">
        <v>9</v>
      </c>
      <c r="E78" s="115">
        <v>0</v>
      </c>
      <c r="F78" s="115">
        <v>5</v>
      </c>
      <c r="G78" s="115">
        <v>4</v>
      </c>
      <c r="H78" s="115">
        <v>0</v>
      </c>
      <c r="I78" s="115">
        <f t="shared" si="3"/>
        <v>0</v>
      </c>
      <c r="J78" s="115">
        <f t="shared" si="4"/>
        <v>44.444444444444443</v>
      </c>
      <c r="K78" s="115">
        <v>0</v>
      </c>
      <c r="L78" s="115">
        <v>5</v>
      </c>
      <c r="M78" s="115">
        <v>3</v>
      </c>
      <c r="N78" s="115">
        <v>1</v>
      </c>
      <c r="O78" s="116">
        <f t="shared" si="5"/>
        <v>0</v>
      </c>
      <c r="P78" s="116">
        <f t="shared" si="6"/>
        <v>44.444444444444443</v>
      </c>
      <c r="Q78" s="115">
        <v>3</v>
      </c>
      <c r="R78" s="115">
        <v>4</v>
      </c>
      <c r="S78" s="115">
        <v>2</v>
      </c>
      <c r="T78" s="115">
        <v>0</v>
      </c>
      <c r="U78" s="116">
        <f t="shared" si="7"/>
        <v>33.333333333333329</v>
      </c>
      <c r="V78" s="116">
        <f t="shared" si="8"/>
        <v>22.222222222222221</v>
      </c>
      <c r="W78" s="113" t="s">
        <v>235</v>
      </c>
      <c r="X78" s="112">
        <v>0</v>
      </c>
      <c r="Y78" s="112">
        <v>12.6</v>
      </c>
    </row>
    <row r="79" spans="1:25">
      <c r="A79" s="112">
        <v>5</v>
      </c>
      <c r="B79" s="113" t="s">
        <v>236</v>
      </c>
      <c r="C79" s="112">
        <v>20</v>
      </c>
      <c r="D79" s="112">
        <v>17</v>
      </c>
      <c r="E79" s="115">
        <v>8</v>
      </c>
      <c r="F79" s="115">
        <v>7</v>
      </c>
      <c r="G79" s="115">
        <v>2</v>
      </c>
      <c r="H79" s="115">
        <v>0</v>
      </c>
      <c r="I79" s="115">
        <f t="shared" si="3"/>
        <v>47.058823529411761</v>
      </c>
      <c r="J79" s="115">
        <f t="shared" si="4"/>
        <v>11.76470588235294</v>
      </c>
      <c r="K79" s="115">
        <v>5</v>
      </c>
      <c r="L79" s="115">
        <v>10</v>
      </c>
      <c r="M79" s="115">
        <v>2</v>
      </c>
      <c r="N79" s="115">
        <v>0</v>
      </c>
      <c r="O79" s="116">
        <f t="shared" si="5"/>
        <v>29.411764705882355</v>
      </c>
      <c r="P79" s="116">
        <f t="shared" si="6"/>
        <v>11.76470588235294</v>
      </c>
      <c r="Q79" s="115">
        <v>11</v>
      </c>
      <c r="R79" s="115">
        <v>3</v>
      </c>
      <c r="S79" s="115">
        <v>3</v>
      </c>
      <c r="T79" s="115">
        <v>0</v>
      </c>
      <c r="U79" s="116">
        <f t="shared" si="7"/>
        <v>64.705882352941174</v>
      </c>
      <c r="V79" s="116">
        <f t="shared" si="8"/>
        <v>17.647058823529413</v>
      </c>
      <c r="W79" s="113" t="s">
        <v>221</v>
      </c>
      <c r="X79" s="112">
        <v>8</v>
      </c>
      <c r="Y79" s="112">
        <v>8.82</v>
      </c>
    </row>
    <row r="80" spans="1:25">
      <c r="A80" s="112">
        <v>6</v>
      </c>
      <c r="B80" s="112" t="s">
        <v>237</v>
      </c>
      <c r="C80" s="112">
        <v>22</v>
      </c>
      <c r="D80" s="112">
        <v>22</v>
      </c>
      <c r="E80" s="115">
        <v>3</v>
      </c>
      <c r="F80" s="115">
        <v>7</v>
      </c>
      <c r="G80" s="115">
        <v>7</v>
      </c>
      <c r="H80" s="115">
        <v>5</v>
      </c>
      <c r="I80" s="115">
        <f t="shared" si="3"/>
        <v>13.636363636363635</v>
      </c>
      <c r="J80" s="115">
        <f t="shared" si="4"/>
        <v>54.54545454545454</v>
      </c>
      <c r="K80" s="115">
        <v>2</v>
      </c>
      <c r="L80" s="115">
        <v>8</v>
      </c>
      <c r="M80" s="115">
        <v>7</v>
      </c>
      <c r="N80" s="115">
        <v>5</v>
      </c>
      <c r="O80" s="116">
        <f t="shared" si="5"/>
        <v>9.0909090909090917</v>
      </c>
      <c r="P80" s="116">
        <f t="shared" si="6"/>
        <v>54.54545454545454</v>
      </c>
      <c r="Q80" s="115">
        <v>7</v>
      </c>
      <c r="R80" s="115">
        <v>4</v>
      </c>
      <c r="S80" s="115">
        <v>6</v>
      </c>
      <c r="T80" s="115">
        <v>5</v>
      </c>
      <c r="U80" s="116">
        <f t="shared" si="7"/>
        <v>31.818181818181817</v>
      </c>
      <c r="V80" s="116">
        <f t="shared" si="8"/>
        <v>50</v>
      </c>
      <c r="W80" s="113" t="s">
        <v>238</v>
      </c>
      <c r="X80" s="112">
        <v>3</v>
      </c>
      <c r="Y80" s="112">
        <v>15.7</v>
      </c>
    </row>
    <row r="81" spans="1:25">
      <c r="A81" s="112">
        <v>7</v>
      </c>
      <c r="B81" s="112" t="s">
        <v>239</v>
      </c>
      <c r="C81" s="112">
        <v>17</v>
      </c>
      <c r="D81" s="112">
        <v>17</v>
      </c>
      <c r="E81" s="115">
        <v>6</v>
      </c>
      <c r="F81" s="115">
        <v>8</v>
      </c>
      <c r="G81" s="115">
        <v>3</v>
      </c>
      <c r="H81" s="115">
        <v>0</v>
      </c>
      <c r="I81" s="115">
        <f t="shared" si="3"/>
        <v>35.294117647058826</v>
      </c>
      <c r="J81" s="115">
        <f t="shared" si="4"/>
        <v>17.647058823529413</v>
      </c>
      <c r="K81" s="115">
        <v>2</v>
      </c>
      <c r="L81" s="115">
        <v>10</v>
      </c>
      <c r="M81" s="115">
        <v>5</v>
      </c>
      <c r="N81" s="115">
        <v>0</v>
      </c>
      <c r="O81" s="116">
        <f t="shared" si="5"/>
        <v>11.76470588235294</v>
      </c>
      <c r="P81" s="116">
        <f t="shared" si="6"/>
        <v>29.411764705882355</v>
      </c>
      <c r="Q81" s="115">
        <v>8</v>
      </c>
      <c r="R81" s="115">
        <v>7</v>
      </c>
      <c r="S81" s="115">
        <v>2</v>
      </c>
      <c r="T81" s="115">
        <v>0</v>
      </c>
      <c r="U81" s="116">
        <f t="shared" si="7"/>
        <v>47.058823529411761</v>
      </c>
      <c r="V81" s="116">
        <f t="shared" si="8"/>
        <v>11.76470588235294</v>
      </c>
      <c r="W81" s="113" t="s">
        <v>233</v>
      </c>
      <c r="X81" s="112">
        <v>6</v>
      </c>
      <c r="Y81" s="112">
        <v>10.3</v>
      </c>
    </row>
    <row r="82" spans="1:25">
      <c r="A82" s="112">
        <v>8</v>
      </c>
      <c r="B82" s="112" t="s">
        <v>14</v>
      </c>
      <c r="C82" s="112">
        <v>9</v>
      </c>
      <c r="D82" s="112">
        <v>9</v>
      </c>
      <c r="E82" s="115">
        <v>3</v>
      </c>
      <c r="F82" s="115">
        <v>5</v>
      </c>
      <c r="G82" s="115">
        <v>1</v>
      </c>
      <c r="H82" s="115">
        <v>0</v>
      </c>
      <c r="I82" s="115">
        <f t="shared" si="3"/>
        <v>33.333333333333329</v>
      </c>
      <c r="J82" s="115">
        <f t="shared" si="4"/>
        <v>11.111111111111111</v>
      </c>
      <c r="K82" s="115">
        <v>1</v>
      </c>
      <c r="L82" s="115">
        <v>7</v>
      </c>
      <c r="M82" s="115">
        <v>1</v>
      </c>
      <c r="N82" s="115">
        <v>0</v>
      </c>
      <c r="O82" s="116">
        <f t="shared" si="5"/>
        <v>11.111111111111111</v>
      </c>
      <c r="P82" s="116">
        <f t="shared" si="6"/>
        <v>11.111111111111111</v>
      </c>
      <c r="Q82" s="115">
        <v>4</v>
      </c>
      <c r="R82" s="115">
        <v>4</v>
      </c>
      <c r="S82" s="115">
        <v>1</v>
      </c>
      <c r="T82" s="115">
        <v>0</v>
      </c>
      <c r="U82" s="116">
        <f t="shared" si="7"/>
        <v>44.444444444444443</v>
      </c>
      <c r="V82" s="116">
        <f t="shared" si="8"/>
        <v>11.111111111111111</v>
      </c>
      <c r="W82" s="113" t="s">
        <v>240</v>
      </c>
      <c r="X82" s="112">
        <v>3</v>
      </c>
      <c r="Y82" s="112">
        <v>9.6</v>
      </c>
    </row>
    <row r="83" spans="1:25">
      <c r="A83" s="112">
        <v>9</v>
      </c>
      <c r="B83" s="112" t="s">
        <v>1</v>
      </c>
      <c r="C83" s="112">
        <v>4</v>
      </c>
      <c r="D83" s="112">
        <v>4</v>
      </c>
      <c r="E83" s="115">
        <v>2</v>
      </c>
      <c r="F83" s="115">
        <v>1</v>
      </c>
      <c r="G83" s="115">
        <v>1</v>
      </c>
      <c r="H83" s="115">
        <v>0</v>
      </c>
      <c r="I83" s="115">
        <f t="shared" si="3"/>
        <v>50</v>
      </c>
      <c r="J83" s="115">
        <f t="shared" si="4"/>
        <v>25</v>
      </c>
      <c r="K83" s="115">
        <v>0</v>
      </c>
      <c r="L83" s="115">
        <v>3</v>
      </c>
      <c r="M83" s="115">
        <v>1</v>
      </c>
      <c r="N83" s="115">
        <v>0</v>
      </c>
      <c r="O83" s="116">
        <f t="shared" si="5"/>
        <v>0</v>
      </c>
      <c r="P83" s="116">
        <f t="shared" si="6"/>
        <v>25</v>
      </c>
      <c r="Q83" s="115">
        <v>3</v>
      </c>
      <c r="R83" s="115">
        <v>1</v>
      </c>
      <c r="S83" s="115">
        <v>0</v>
      </c>
      <c r="T83" s="115">
        <v>0</v>
      </c>
      <c r="U83" s="116">
        <f t="shared" si="7"/>
        <v>75</v>
      </c>
      <c r="V83" s="116">
        <f t="shared" si="8"/>
        <v>0</v>
      </c>
      <c r="W83" s="113" t="s">
        <v>241</v>
      </c>
      <c r="X83" s="112">
        <v>2</v>
      </c>
      <c r="Y83" s="112">
        <v>10.3</v>
      </c>
    </row>
    <row r="84" spans="1:25">
      <c r="A84" s="112">
        <v>10</v>
      </c>
      <c r="B84" s="112" t="s">
        <v>207</v>
      </c>
      <c r="C84" s="112">
        <v>3</v>
      </c>
      <c r="D84" s="112">
        <v>3</v>
      </c>
      <c r="E84" s="115">
        <v>0</v>
      </c>
      <c r="F84" s="115">
        <v>2</v>
      </c>
      <c r="G84" s="115">
        <v>0</v>
      </c>
      <c r="H84" s="115">
        <v>1</v>
      </c>
      <c r="I84" s="115">
        <f t="shared" si="3"/>
        <v>0</v>
      </c>
      <c r="J84" s="115">
        <f t="shared" si="4"/>
        <v>33.333333333333329</v>
      </c>
      <c r="K84" s="115">
        <v>0</v>
      </c>
      <c r="L84" s="115">
        <v>2</v>
      </c>
      <c r="M84" s="115">
        <v>1</v>
      </c>
      <c r="N84" s="115">
        <v>0</v>
      </c>
      <c r="O84" s="116">
        <f t="shared" si="5"/>
        <v>0</v>
      </c>
      <c r="P84" s="116">
        <f t="shared" si="6"/>
        <v>33.333333333333329</v>
      </c>
      <c r="Q84" s="115">
        <v>1</v>
      </c>
      <c r="R84" s="115">
        <v>1</v>
      </c>
      <c r="S84" s="115">
        <v>0</v>
      </c>
      <c r="T84" s="115">
        <v>1</v>
      </c>
      <c r="U84" s="116">
        <f t="shared" si="7"/>
        <v>33.333333333333329</v>
      </c>
      <c r="V84" s="116">
        <f t="shared" si="8"/>
        <v>33.333333333333329</v>
      </c>
      <c r="W84" s="113" t="s">
        <v>242</v>
      </c>
      <c r="X84" s="112">
        <v>0</v>
      </c>
      <c r="Y84" s="112">
        <v>15.3</v>
      </c>
    </row>
    <row r="85" spans="1:25">
      <c r="A85" s="112">
        <v>11</v>
      </c>
      <c r="B85" s="113" t="s">
        <v>243</v>
      </c>
      <c r="C85" s="112">
        <v>2</v>
      </c>
      <c r="D85" s="112">
        <v>2</v>
      </c>
      <c r="E85" s="115">
        <v>1</v>
      </c>
      <c r="F85" s="115">
        <v>1</v>
      </c>
      <c r="G85" s="115">
        <v>0</v>
      </c>
      <c r="H85" s="115">
        <v>0</v>
      </c>
      <c r="I85" s="115">
        <f t="shared" si="3"/>
        <v>50</v>
      </c>
      <c r="J85" s="115">
        <f t="shared" si="4"/>
        <v>0</v>
      </c>
      <c r="K85" s="115">
        <v>0</v>
      </c>
      <c r="L85" s="115">
        <v>2</v>
      </c>
      <c r="M85" s="115">
        <v>0</v>
      </c>
      <c r="N85" s="115">
        <v>0</v>
      </c>
      <c r="O85" s="116">
        <f t="shared" si="5"/>
        <v>0</v>
      </c>
      <c r="P85" s="116">
        <f t="shared" si="6"/>
        <v>0</v>
      </c>
      <c r="Q85" s="115">
        <v>1</v>
      </c>
      <c r="R85" s="115">
        <v>1</v>
      </c>
      <c r="S85" s="115">
        <v>0</v>
      </c>
      <c r="T85" s="115">
        <v>0</v>
      </c>
      <c r="U85" s="116">
        <f t="shared" si="7"/>
        <v>50</v>
      </c>
      <c r="V85" s="116">
        <f t="shared" si="8"/>
        <v>0</v>
      </c>
      <c r="W85" s="113" t="s">
        <v>244</v>
      </c>
      <c r="X85" s="112">
        <v>1</v>
      </c>
      <c r="Y85" s="112">
        <v>8.5</v>
      </c>
    </row>
    <row r="86" spans="1:25">
      <c r="A86" s="112">
        <v>12</v>
      </c>
      <c r="B86" s="112" t="s">
        <v>245</v>
      </c>
      <c r="C86" s="112">
        <v>7</v>
      </c>
      <c r="D86" s="112">
        <v>7</v>
      </c>
      <c r="E86" s="115">
        <v>1</v>
      </c>
      <c r="F86" s="115">
        <v>3</v>
      </c>
      <c r="G86" s="115">
        <v>3</v>
      </c>
      <c r="H86" s="115">
        <v>0</v>
      </c>
      <c r="I86" s="115">
        <f t="shared" si="3"/>
        <v>14.285714285714285</v>
      </c>
      <c r="J86" s="115">
        <f t="shared" si="4"/>
        <v>42.857142857142854</v>
      </c>
      <c r="K86" s="115">
        <v>1</v>
      </c>
      <c r="L86" s="115">
        <v>3</v>
      </c>
      <c r="M86" s="115">
        <v>3</v>
      </c>
      <c r="N86" s="115">
        <v>0</v>
      </c>
      <c r="O86" s="116">
        <f t="shared" si="5"/>
        <v>14.285714285714285</v>
      </c>
      <c r="P86" s="116">
        <f t="shared" si="6"/>
        <v>42.857142857142854</v>
      </c>
      <c r="Q86" s="115">
        <v>2</v>
      </c>
      <c r="R86" s="115">
        <v>3</v>
      </c>
      <c r="S86" s="115">
        <v>2</v>
      </c>
      <c r="T86" s="115">
        <v>0</v>
      </c>
      <c r="U86" s="116">
        <f t="shared" si="7"/>
        <v>28.571428571428569</v>
      </c>
      <c r="V86" s="116">
        <f t="shared" si="8"/>
        <v>28.571428571428569</v>
      </c>
      <c r="W86" s="113" t="s">
        <v>246</v>
      </c>
      <c r="X86" s="112">
        <v>1</v>
      </c>
      <c r="Y86" s="112">
        <v>12</v>
      </c>
    </row>
    <row r="87" spans="1:25">
      <c r="A87" s="112"/>
      <c r="B87" s="113" t="s">
        <v>157</v>
      </c>
      <c r="C87" s="112">
        <v>4</v>
      </c>
      <c r="D87" s="112">
        <v>4</v>
      </c>
      <c r="E87" s="115">
        <v>1</v>
      </c>
      <c r="F87" s="115">
        <v>3</v>
      </c>
      <c r="G87" s="115">
        <v>0</v>
      </c>
      <c r="H87" s="115">
        <v>0</v>
      </c>
      <c r="I87" s="115">
        <f t="shared" si="3"/>
        <v>25</v>
      </c>
      <c r="J87" s="115">
        <f t="shared" si="4"/>
        <v>0</v>
      </c>
      <c r="K87" s="115">
        <v>0</v>
      </c>
      <c r="L87" s="115">
        <v>4</v>
      </c>
      <c r="M87" s="115">
        <v>0</v>
      </c>
      <c r="N87" s="115">
        <v>0</v>
      </c>
      <c r="O87" s="116">
        <f t="shared" si="5"/>
        <v>0</v>
      </c>
      <c r="P87" s="116">
        <f t="shared" si="6"/>
        <v>0</v>
      </c>
      <c r="Q87" s="115">
        <v>2</v>
      </c>
      <c r="R87" s="115">
        <v>2</v>
      </c>
      <c r="S87" s="115">
        <v>0</v>
      </c>
      <c r="T87" s="115">
        <v>0</v>
      </c>
      <c r="U87" s="116">
        <f t="shared" si="7"/>
        <v>50</v>
      </c>
      <c r="V87" s="116">
        <f t="shared" si="8"/>
        <v>0</v>
      </c>
      <c r="W87" s="113" t="s">
        <v>247</v>
      </c>
      <c r="X87" s="112">
        <v>1</v>
      </c>
      <c r="Y87" s="112">
        <v>11.8</v>
      </c>
    </row>
    <row r="88" spans="1:25">
      <c r="A88" s="112"/>
      <c r="B88" s="113" t="s">
        <v>248</v>
      </c>
      <c r="C88" s="112">
        <f>SUM(C75:C87)</f>
        <v>121</v>
      </c>
      <c r="D88" s="112">
        <f t="shared" ref="D88:X88" si="9">SUM(D75:D87)</f>
        <v>118</v>
      </c>
      <c r="E88" s="115">
        <f t="shared" si="9"/>
        <v>32</v>
      </c>
      <c r="F88" s="115">
        <f t="shared" si="9"/>
        <v>53</v>
      </c>
      <c r="G88" s="115">
        <f t="shared" si="9"/>
        <v>26</v>
      </c>
      <c r="H88" s="115">
        <f t="shared" si="9"/>
        <v>7</v>
      </c>
      <c r="I88" s="115">
        <f>E88/D88*100</f>
        <v>27.118644067796609</v>
      </c>
      <c r="J88" s="115">
        <f>(G88+H88)/D88*100</f>
        <v>27.966101694915253</v>
      </c>
      <c r="K88" s="115">
        <f t="shared" si="9"/>
        <v>16</v>
      </c>
      <c r="L88" s="115">
        <f t="shared" si="9"/>
        <v>66</v>
      </c>
      <c r="M88" s="115">
        <f t="shared" si="9"/>
        <v>29</v>
      </c>
      <c r="N88" s="115">
        <f t="shared" si="9"/>
        <v>7</v>
      </c>
      <c r="O88" s="116">
        <f>K88/D88*100</f>
        <v>13.559322033898304</v>
      </c>
      <c r="P88" s="116">
        <f>(M88+N88)/D88*100</f>
        <v>30.508474576271187</v>
      </c>
      <c r="Q88" s="115">
        <f t="shared" si="9"/>
        <v>53</v>
      </c>
      <c r="R88" s="115">
        <f t="shared" si="9"/>
        <v>39</v>
      </c>
      <c r="S88" s="115">
        <f t="shared" si="9"/>
        <v>19</v>
      </c>
      <c r="T88" s="115">
        <f t="shared" si="9"/>
        <v>6</v>
      </c>
      <c r="U88" s="116">
        <f>Q88/D88*100</f>
        <v>44.915254237288138</v>
      </c>
      <c r="V88" s="116">
        <f>(S88+T88)/D88*100</f>
        <v>21.1864406779661</v>
      </c>
      <c r="W88" s="112">
        <f t="shared" si="9"/>
        <v>0</v>
      </c>
      <c r="X88" s="112">
        <f t="shared" si="9"/>
        <v>32</v>
      </c>
      <c r="Y88" s="114">
        <f>AVERAGE(Y75:Y87)</f>
        <v>11.393846153846154</v>
      </c>
    </row>
    <row r="91" spans="1:25">
      <c r="A91" s="24"/>
      <c r="B91" s="358" t="s">
        <v>171</v>
      </c>
      <c r="C91" s="358"/>
      <c r="D91" s="358"/>
      <c r="E91" s="358"/>
      <c r="F91" s="358"/>
      <c r="G91" s="358"/>
      <c r="H91" s="358"/>
      <c r="I91" s="358"/>
      <c r="J91" s="358"/>
      <c r="K91" s="358"/>
      <c r="L91" s="358"/>
    </row>
    <row r="92" spans="1:25">
      <c r="A92" s="24"/>
      <c r="B92" s="359" t="s">
        <v>249</v>
      </c>
      <c r="C92" s="359"/>
      <c r="D92" s="359"/>
      <c r="E92" s="359"/>
      <c r="F92" s="359"/>
      <c r="G92" s="359"/>
      <c r="H92" s="359"/>
      <c r="I92" s="359"/>
      <c r="J92" s="359"/>
      <c r="K92" s="359"/>
      <c r="L92" s="51"/>
    </row>
    <row r="93" spans="1:25">
      <c r="A93" s="24"/>
      <c r="B93" s="359" t="s">
        <v>250</v>
      </c>
      <c r="C93" s="359"/>
      <c r="D93" s="359"/>
      <c r="E93" s="359"/>
      <c r="F93" s="359"/>
      <c r="G93" s="359"/>
      <c r="H93" s="359"/>
      <c r="I93" s="359"/>
      <c r="J93" s="359"/>
      <c r="K93" s="359"/>
      <c r="L93" s="1"/>
    </row>
    <row r="94" spans="1:25">
      <c r="A94" s="24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</row>
    <row r="95" spans="1:25">
      <c r="A95" s="391" t="s">
        <v>29</v>
      </c>
      <c r="B95" s="391" t="s">
        <v>3</v>
      </c>
      <c r="C95" s="393" t="s">
        <v>2</v>
      </c>
      <c r="D95" s="393" t="s">
        <v>64</v>
      </c>
      <c r="E95" s="395" t="s">
        <v>10</v>
      </c>
      <c r="F95" s="396"/>
      <c r="G95" s="396"/>
      <c r="H95" s="397"/>
      <c r="I95" s="393" t="s">
        <v>110</v>
      </c>
      <c r="J95" s="393" t="s">
        <v>12</v>
      </c>
      <c r="K95" s="393" t="s">
        <v>19</v>
      </c>
      <c r="L95" s="393" t="s">
        <v>251</v>
      </c>
    </row>
    <row r="96" spans="1:25">
      <c r="A96" s="392"/>
      <c r="B96" s="392"/>
      <c r="C96" s="394"/>
      <c r="D96" s="394"/>
      <c r="E96" s="88" t="s">
        <v>4</v>
      </c>
      <c r="F96" s="88" t="s">
        <v>5</v>
      </c>
      <c r="G96" s="88" t="s">
        <v>6</v>
      </c>
      <c r="H96" s="88" t="s">
        <v>7</v>
      </c>
      <c r="I96" s="394"/>
      <c r="J96" s="394"/>
      <c r="K96" s="403"/>
      <c r="L96" s="404"/>
    </row>
    <row r="97" spans="1:27" ht="75">
      <c r="A97" s="25">
        <v>1</v>
      </c>
      <c r="B97" s="100" t="s">
        <v>8</v>
      </c>
      <c r="C97" s="2">
        <v>5</v>
      </c>
      <c r="D97" s="2">
        <v>5</v>
      </c>
      <c r="E97" s="2">
        <v>1</v>
      </c>
      <c r="F97" s="2">
        <v>2</v>
      </c>
      <c r="G97" s="2">
        <v>2</v>
      </c>
      <c r="H97" s="2">
        <v>0</v>
      </c>
      <c r="I97" s="6">
        <v>20</v>
      </c>
      <c r="J97" s="3">
        <v>40</v>
      </c>
      <c r="K97" s="117" t="s">
        <v>252</v>
      </c>
      <c r="L97" s="4">
        <v>1</v>
      </c>
    </row>
    <row r="98" spans="1:27" ht="45">
      <c r="A98" s="25">
        <v>2</v>
      </c>
      <c r="B98" s="100" t="s">
        <v>21</v>
      </c>
      <c r="C98" s="2">
        <v>2</v>
      </c>
      <c r="D98" s="2">
        <v>2</v>
      </c>
      <c r="E98" s="2">
        <v>0</v>
      </c>
      <c r="F98" s="2">
        <v>1</v>
      </c>
      <c r="G98" s="2">
        <v>1</v>
      </c>
      <c r="H98" s="2">
        <v>0</v>
      </c>
      <c r="I98" s="6">
        <v>0</v>
      </c>
      <c r="J98" s="3">
        <v>50</v>
      </c>
      <c r="K98" s="117" t="s">
        <v>253</v>
      </c>
      <c r="L98" s="4">
        <v>0</v>
      </c>
    </row>
    <row r="99" spans="1:27" ht="45">
      <c r="A99" s="25">
        <v>3</v>
      </c>
      <c r="B99" s="100" t="s">
        <v>0</v>
      </c>
      <c r="C99" s="2">
        <v>1</v>
      </c>
      <c r="D99" s="2">
        <v>1</v>
      </c>
      <c r="E99" s="2">
        <v>0</v>
      </c>
      <c r="F99" s="2">
        <v>0</v>
      </c>
      <c r="G99" s="2">
        <v>1</v>
      </c>
      <c r="H99" s="2">
        <v>0</v>
      </c>
      <c r="I99" s="6">
        <v>0</v>
      </c>
      <c r="J99" s="3">
        <v>100</v>
      </c>
      <c r="K99" s="117" t="s">
        <v>254</v>
      </c>
      <c r="L99" s="4">
        <v>0</v>
      </c>
    </row>
    <row r="100" spans="1:27" ht="45">
      <c r="A100" s="25">
        <v>4</v>
      </c>
      <c r="B100" s="100" t="s">
        <v>16</v>
      </c>
      <c r="C100" s="2">
        <v>6</v>
      </c>
      <c r="D100" s="2">
        <v>6</v>
      </c>
      <c r="E100" s="2">
        <v>1</v>
      </c>
      <c r="F100" s="2">
        <v>2</v>
      </c>
      <c r="G100" s="2">
        <v>3</v>
      </c>
      <c r="H100" s="2">
        <v>0</v>
      </c>
      <c r="I100" s="6">
        <v>16.7</v>
      </c>
      <c r="J100" s="3">
        <v>50</v>
      </c>
      <c r="K100" s="117" t="s">
        <v>255</v>
      </c>
      <c r="L100" s="4">
        <v>1</v>
      </c>
    </row>
    <row r="101" spans="1:27" ht="45">
      <c r="A101" s="25">
        <v>5</v>
      </c>
      <c r="B101" s="100" t="s">
        <v>256</v>
      </c>
      <c r="C101" s="2">
        <v>22</v>
      </c>
      <c r="D101" s="2">
        <v>22</v>
      </c>
      <c r="E101" s="2">
        <v>3</v>
      </c>
      <c r="F101" s="2">
        <v>10</v>
      </c>
      <c r="G101" s="2">
        <v>7</v>
      </c>
      <c r="H101" s="2">
        <v>2</v>
      </c>
      <c r="I101" s="6">
        <v>13.6</v>
      </c>
      <c r="J101" s="3">
        <v>41</v>
      </c>
      <c r="K101" s="117" t="s">
        <v>257</v>
      </c>
      <c r="L101" s="4">
        <v>3</v>
      </c>
    </row>
    <row r="102" spans="1:27" ht="45">
      <c r="A102" s="25">
        <v>6</v>
      </c>
      <c r="B102" s="100" t="s">
        <v>258</v>
      </c>
      <c r="C102" s="2">
        <v>2</v>
      </c>
      <c r="D102" s="2">
        <v>2</v>
      </c>
      <c r="E102" s="2">
        <v>0</v>
      </c>
      <c r="F102" s="2">
        <v>0</v>
      </c>
      <c r="G102" s="2">
        <v>1</v>
      </c>
      <c r="H102" s="2">
        <v>1</v>
      </c>
      <c r="I102" s="6">
        <v>0</v>
      </c>
      <c r="J102" s="3">
        <v>100</v>
      </c>
      <c r="K102" s="117" t="s">
        <v>259</v>
      </c>
      <c r="L102" s="4">
        <v>0</v>
      </c>
    </row>
    <row r="103" spans="1:27" ht="45">
      <c r="A103" s="25">
        <v>7</v>
      </c>
      <c r="B103" s="100" t="s">
        <v>260</v>
      </c>
      <c r="C103" s="2">
        <v>3</v>
      </c>
      <c r="D103" s="2">
        <v>3</v>
      </c>
      <c r="E103" s="2">
        <v>0</v>
      </c>
      <c r="F103" s="2">
        <v>1</v>
      </c>
      <c r="G103" s="2">
        <v>2</v>
      </c>
      <c r="H103" s="2">
        <v>0</v>
      </c>
      <c r="I103" s="6">
        <v>0</v>
      </c>
      <c r="J103" s="3">
        <v>66</v>
      </c>
      <c r="K103" s="117" t="s">
        <v>261</v>
      </c>
      <c r="L103" s="4">
        <v>0</v>
      </c>
    </row>
    <row r="104" spans="1:27" ht="60">
      <c r="A104" s="25">
        <v>8</v>
      </c>
      <c r="B104" s="100" t="s">
        <v>1</v>
      </c>
      <c r="C104" s="2">
        <v>5</v>
      </c>
      <c r="D104" s="2">
        <v>5</v>
      </c>
      <c r="E104" s="2">
        <v>0</v>
      </c>
      <c r="F104" s="2">
        <v>2</v>
      </c>
      <c r="G104" s="2">
        <v>1</v>
      </c>
      <c r="H104" s="2">
        <v>2</v>
      </c>
      <c r="I104" s="6">
        <v>0</v>
      </c>
      <c r="J104" s="3">
        <v>40</v>
      </c>
      <c r="K104" s="117" t="s">
        <v>262</v>
      </c>
      <c r="L104" s="4">
        <v>0</v>
      </c>
    </row>
    <row r="105" spans="1:27" ht="15.75">
      <c r="A105" s="26"/>
      <c r="B105" s="5" t="s">
        <v>24</v>
      </c>
      <c r="C105" s="2">
        <f>SUM(C97:C104)</f>
        <v>46</v>
      </c>
      <c r="D105" s="2">
        <f t="shared" ref="D105:L105" si="10">SUM(D97:D104)</f>
        <v>46</v>
      </c>
      <c r="E105" s="2">
        <f t="shared" si="10"/>
        <v>5</v>
      </c>
      <c r="F105" s="2">
        <f t="shared" si="10"/>
        <v>18</v>
      </c>
      <c r="G105" s="2">
        <f t="shared" si="10"/>
        <v>18</v>
      </c>
      <c r="H105" s="2">
        <f t="shared" si="10"/>
        <v>5</v>
      </c>
      <c r="I105" s="2">
        <v>11</v>
      </c>
      <c r="J105" s="2">
        <v>50</v>
      </c>
      <c r="K105" s="2"/>
      <c r="L105" s="2">
        <f t="shared" si="10"/>
        <v>5</v>
      </c>
    </row>
    <row r="108" spans="1:27" ht="15.75">
      <c r="B108" s="334" t="s">
        <v>263</v>
      </c>
      <c r="C108" s="405"/>
      <c r="D108" s="405"/>
      <c r="E108" s="405"/>
      <c r="F108" s="405"/>
      <c r="G108" s="405"/>
      <c r="H108" s="405"/>
      <c r="I108" s="405"/>
      <c r="J108" s="405"/>
      <c r="K108" s="405"/>
      <c r="L108" s="405"/>
    </row>
    <row r="109" spans="1:27" ht="15.75">
      <c r="B109" s="118"/>
      <c r="C109" s="119"/>
      <c r="D109" s="120"/>
      <c r="E109" s="120"/>
      <c r="F109" s="120"/>
      <c r="G109" s="120"/>
      <c r="H109" s="120"/>
      <c r="I109" s="121"/>
      <c r="J109" s="121"/>
      <c r="K109" s="122"/>
      <c r="L109" s="122"/>
    </row>
    <row r="110" spans="1:27" ht="15.75">
      <c r="B110" s="118"/>
      <c r="C110" s="119"/>
      <c r="D110" s="120"/>
      <c r="E110" s="120"/>
      <c r="F110" s="120"/>
      <c r="G110" s="120"/>
      <c r="H110" s="406" t="s">
        <v>264</v>
      </c>
      <c r="I110" s="406"/>
      <c r="J110" s="407"/>
      <c r="K110" s="407"/>
      <c r="L110" s="407"/>
    </row>
    <row r="111" spans="1:27" ht="15.75" customHeight="1">
      <c r="B111" s="350"/>
      <c r="C111" s="350"/>
      <c r="D111" s="350"/>
      <c r="E111" s="350"/>
      <c r="F111" s="350"/>
      <c r="G111" s="350"/>
      <c r="H111" s="350"/>
      <c r="I111" s="350"/>
      <c r="J111" s="350"/>
      <c r="K111" s="350"/>
      <c r="L111" s="350"/>
      <c r="N111" s="349" t="s">
        <v>282</v>
      </c>
      <c r="O111" s="349"/>
      <c r="P111" s="349"/>
      <c r="Q111" s="349"/>
      <c r="R111" s="349"/>
      <c r="S111" s="349"/>
      <c r="T111" s="349"/>
      <c r="U111" s="349"/>
      <c r="V111" s="349"/>
      <c r="W111" s="349"/>
      <c r="X111" s="349"/>
      <c r="Y111" s="349"/>
      <c r="Z111" s="349"/>
      <c r="AA111" s="349"/>
    </row>
    <row r="112" spans="1:27" ht="15.75">
      <c r="B112" s="408" t="s">
        <v>44</v>
      </c>
      <c r="C112" s="409" t="s">
        <v>265</v>
      </c>
      <c r="D112" s="409"/>
      <c r="E112" s="409" t="s">
        <v>266</v>
      </c>
      <c r="F112" s="409"/>
      <c r="G112" s="410" t="s">
        <v>267</v>
      </c>
      <c r="H112" s="411"/>
      <c r="I112" s="410" t="s">
        <v>268</v>
      </c>
      <c r="J112" s="412"/>
      <c r="K112" s="409" t="s">
        <v>269</v>
      </c>
      <c r="L112" s="409"/>
      <c r="N112" s="118"/>
      <c r="O112" s="122"/>
      <c r="P112" s="122"/>
      <c r="Q112" s="122"/>
      <c r="R112" s="122"/>
      <c r="S112" s="122"/>
      <c r="T112" s="122"/>
      <c r="U112" s="122" t="s">
        <v>264</v>
      </c>
      <c r="V112" s="122"/>
      <c r="W112" s="122"/>
      <c r="X112" s="122"/>
      <c r="Y112" s="122"/>
      <c r="Z112" s="132"/>
      <c r="AA112" s="118"/>
    </row>
    <row r="113" spans="2:27" ht="15.75">
      <c r="B113" s="408"/>
      <c r="C113" s="342" t="s">
        <v>270</v>
      </c>
      <c r="D113" s="342"/>
      <c r="E113" s="342" t="s">
        <v>271</v>
      </c>
      <c r="F113" s="342"/>
      <c r="G113" s="343" t="s">
        <v>272</v>
      </c>
      <c r="H113" s="344"/>
      <c r="I113" s="343" t="s">
        <v>273</v>
      </c>
      <c r="J113" s="344"/>
      <c r="K113" s="417" t="s">
        <v>274</v>
      </c>
      <c r="L113" s="4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</row>
    <row r="114" spans="2:27" ht="15" customHeight="1">
      <c r="B114" s="408"/>
      <c r="C114" s="409" t="s">
        <v>275</v>
      </c>
      <c r="D114" s="409"/>
      <c r="E114" s="409" t="s">
        <v>276</v>
      </c>
      <c r="F114" s="409"/>
      <c r="G114" s="409" t="s">
        <v>277</v>
      </c>
      <c r="H114" s="409"/>
      <c r="I114" s="409" t="s">
        <v>278</v>
      </c>
      <c r="J114" s="409"/>
      <c r="K114" s="409" t="s">
        <v>279</v>
      </c>
      <c r="L114" s="409"/>
      <c r="N114" s="415"/>
      <c r="O114" s="413" t="s">
        <v>2</v>
      </c>
      <c r="P114" s="413" t="s">
        <v>227</v>
      </c>
      <c r="Q114" s="342" t="s">
        <v>10</v>
      </c>
      <c r="R114" s="342"/>
      <c r="S114" s="342"/>
      <c r="T114" s="342"/>
      <c r="U114" s="413" t="s">
        <v>11</v>
      </c>
      <c r="V114" s="413" t="s">
        <v>283</v>
      </c>
      <c r="W114" s="413" t="s">
        <v>12</v>
      </c>
      <c r="X114" s="413" t="s">
        <v>284</v>
      </c>
      <c r="Y114" s="413" t="s">
        <v>285</v>
      </c>
      <c r="Z114" s="413" t="s">
        <v>286</v>
      </c>
      <c r="AA114" s="413" t="s">
        <v>287</v>
      </c>
    </row>
    <row r="115" spans="2:27" ht="63.75">
      <c r="B115" s="408"/>
      <c r="C115" s="123" t="s">
        <v>280</v>
      </c>
      <c r="D115" s="123" t="s">
        <v>33</v>
      </c>
      <c r="E115" s="123" t="s">
        <v>280</v>
      </c>
      <c r="F115" s="123" t="s">
        <v>33</v>
      </c>
      <c r="G115" s="123" t="s">
        <v>280</v>
      </c>
      <c r="H115" s="123" t="s">
        <v>33</v>
      </c>
      <c r="I115" s="123" t="s">
        <v>280</v>
      </c>
      <c r="J115" s="123" t="s">
        <v>33</v>
      </c>
      <c r="K115" s="123" t="s">
        <v>280</v>
      </c>
      <c r="L115" s="123" t="s">
        <v>33</v>
      </c>
      <c r="N115" s="416"/>
      <c r="O115" s="414"/>
      <c r="P115" s="414"/>
      <c r="Q115" s="133" t="s">
        <v>288</v>
      </c>
      <c r="R115" s="133" t="s">
        <v>289</v>
      </c>
      <c r="S115" s="133" t="s">
        <v>290</v>
      </c>
      <c r="T115" s="133" t="s">
        <v>291</v>
      </c>
      <c r="U115" s="414"/>
      <c r="V115" s="414"/>
      <c r="W115" s="414"/>
      <c r="X115" s="414"/>
      <c r="Y115" s="414"/>
      <c r="Z115" s="414"/>
      <c r="AA115" s="414"/>
    </row>
    <row r="116" spans="2:27" ht="31.5">
      <c r="B116" s="124" t="s">
        <v>8</v>
      </c>
      <c r="C116" s="125">
        <v>1</v>
      </c>
      <c r="D116" s="125">
        <v>12.5</v>
      </c>
      <c r="E116" s="125">
        <v>7</v>
      </c>
      <c r="F116" s="125">
        <v>87.5</v>
      </c>
      <c r="G116" s="125">
        <v>0</v>
      </c>
      <c r="H116" s="125">
        <v>0</v>
      </c>
      <c r="I116" s="125">
        <v>0</v>
      </c>
      <c r="J116" s="125">
        <v>0</v>
      </c>
      <c r="K116" s="126">
        <v>0</v>
      </c>
      <c r="L116" s="125">
        <v>0</v>
      </c>
      <c r="N116" s="131" t="s">
        <v>8</v>
      </c>
      <c r="O116" s="131">
        <v>8</v>
      </c>
      <c r="P116" s="131">
        <v>8</v>
      </c>
      <c r="Q116" s="131">
        <v>1</v>
      </c>
      <c r="R116" s="131">
        <v>6</v>
      </c>
      <c r="S116" s="131">
        <v>1</v>
      </c>
      <c r="T116" s="131">
        <v>0</v>
      </c>
      <c r="U116" s="131">
        <v>12.5</v>
      </c>
      <c r="V116" s="131">
        <v>87.5</v>
      </c>
      <c r="W116" s="131">
        <v>12.5</v>
      </c>
      <c r="X116" s="131">
        <v>36.9</v>
      </c>
      <c r="Y116" s="131">
        <v>7.6</v>
      </c>
      <c r="Z116" s="131" t="s">
        <v>232</v>
      </c>
      <c r="AA116" s="131">
        <v>0</v>
      </c>
    </row>
    <row r="117" spans="2:27" ht="31.5">
      <c r="B117" s="124" t="s">
        <v>21</v>
      </c>
      <c r="C117" s="126">
        <v>1</v>
      </c>
      <c r="D117" s="125">
        <v>50</v>
      </c>
      <c r="E117" s="126">
        <v>1</v>
      </c>
      <c r="F117" s="125">
        <v>50</v>
      </c>
      <c r="G117" s="126">
        <v>0</v>
      </c>
      <c r="H117" s="125">
        <v>0</v>
      </c>
      <c r="I117" s="126">
        <v>0</v>
      </c>
      <c r="J117" s="125">
        <v>0</v>
      </c>
      <c r="K117" s="126">
        <v>0</v>
      </c>
      <c r="L117" s="125">
        <v>0</v>
      </c>
      <c r="N117" s="131" t="s">
        <v>21</v>
      </c>
      <c r="O117" s="131">
        <v>2</v>
      </c>
      <c r="P117" s="131">
        <v>2</v>
      </c>
      <c r="Q117" s="131">
        <v>1</v>
      </c>
      <c r="R117" s="131">
        <v>1</v>
      </c>
      <c r="S117" s="131">
        <v>0</v>
      </c>
      <c r="T117" s="131">
        <v>0</v>
      </c>
      <c r="U117" s="131">
        <v>50</v>
      </c>
      <c r="V117" s="131">
        <v>50</v>
      </c>
      <c r="W117" s="131">
        <v>0</v>
      </c>
      <c r="X117" s="131">
        <v>31</v>
      </c>
      <c r="Y117" s="131">
        <v>6.5</v>
      </c>
      <c r="Z117" s="131" t="s">
        <v>233</v>
      </c>
      <c r="AA117" s="131">
        <v>1</v>
      </c>
    </row>
    <row r="118" spans="2:27" ht="31.5">
      <c r="B118" s="124" t="s">
        <v>0</v>
      </c>
      <c r="C118" s="126">
        <v>0</v>
      </c>
      <c r="D118" s="125">
        <v>0</v>
      </c>
      <c r="E118" s="126">
        <v>2</v>
      </c>
      <c r="F118" s="125">
        <v>100</v>
      </c>
      <c r="G118" s="126">
        <v>0</v>
      </c>
      <c r="H118" s="125">
        <v>0</v>
      </c>
      <c r="I118" s="126">
        <v>0</v>
      </c>
      <c r="J118" s="125">
        <v>0</v>
      </c>
      <c r="K118" s="126">
        <v>0</v>
      </c>
      <c r="L118" s="125">
        <v>0</v>
      </c>
      <c r="N118" s="134" t="s">
        <v>0</v>
      </c>
      <c r="O118" s="131">
        <v>2</v>
      </c>
      <c r="P118" s="131">
        <v>2</v>
      </c>
      <c r="Q118" s="131">
        <v>0</v>
      </c>
      <c r="R118" s="131">
        <v>1</v>
      </c>
      <c r="S118" s="131">
        <v>1</v>
      </c>
      <c r="T118" s="131">
        <v>0</v>
      </c>
      <c r="U118" s="131">
        <v>0</v>
      </c>
      <c r="V118" s="131">
        <v>100</v>
      </c>
      <c r="W118" s="131">
        <v>50</v>
      </c>
      <c r="X118" s="131">
        <v>47.5</v>
      </c>
      <c r="Y118" s="131">
        <v>9.5</v>
      </c>
      <c r="Z118" s="135" t="s">
        <v>234</v>
      </c>
      <c r="AA118" s="131">
        <v>0</v>
      </c>
    </row>
    <row r="119" spans="2:27" ht="47.25">
      <c r="B119" s="127" t="s">
        <v>9</v>
      </c>
      <c r="C119" s="126">
        <v>0</v>
      </c>
      <c r="D119" s="125">
        <v>0</v>
      </c>
      <c r="E119" s="126">
        <v>15</v>
      </c>
      <c r="F119" s="125">
        <v>68</v>
      </c>
      <c r="G119" s="126">
        <v>4</v>
      </c>
      <c r="H119" s="125">
        <v>18</v>
      </c>
      <c r="I119" s="126">
        <v>3</v>
      </c>
      <c r="J119" s="125">
        <v>14</v>
      </c>
      <c r="K119" s="126">
        <v>0</v>
      </c>
      <c r="L119" s="125">
        <v>0</v>
      </c>
      <c r="N119" s="131" t="s">
        <v>9</v>
      </c>
      <c r="O119" s="131">
        <v>22</v>
      </c>
      <c r="P119" s="131">
        <v>22</v>
      </c>
      <c r="Q119" s="131">
        <v>0</v>
      </c>
      <c r="R119" s="131">
        <v>10</v>
      </c>
      <c r="S119" s="131">
        <v>9</v>
      </c>
      <c r="T119" s="131">
        <v>3</v>
      </c>
      <c r="U119" s="131">
        <v>0</v>
      </c>
      <c r="V119" s="131">
        <v>100</v>
      </c>
      <c r="W119" s="131">
        <v>54.5</v>
      </c>
      <c r="X119" s="131">
        <v>48.2</v>
      </c>
      <c r="Y119" s="131">
        <v>10.199999999999999</v>
      </c>
      <c r="Z119" s="131" t="s">
        <v>238</v>
      </c>
      <c r="AA119" s="131">
        <v>0</v>
      </c>
    </row>
    <row r="120" spans="2:27" ht="31.5">
      <c r="B120" s="128" t="s">
        <v>13</v>
      </c>
      <c r="C120" s="129">
        <v>0</v>
      </c>
      <c r="D120" s="130">
        <v>0</v>
      </c>
      <c r="E120" s="129">
        <v>4</v>
      </c>
      <c r="F120" s="130">
        <v>100</v>
      </c>
      <c r="G120" s="129">
        <v>0</v>
      </c>
      <c r="H120" s="130">
        <v>0</v>
      </c>
      <c r="I120" s="129">
        <v>0</v>
      </c>
      <c r="J120" s="130">
        <v>0</v>
      </c>
      <c r="K120" s="129">
        <v>0</v>
      </c>
      <c r="L120" s="130">
        <v>0</v>
      </c>
      <c r="N120" s="131" t="s">
        <v>13</v>
      </c>
      <c r="O120" s="131">
        <v>4</v>
      </c>
      <c r="P120" s="131">
        <v>4</v>
      </c>
      <c r="Q120" s="131">
        <v>0</v>
      </c>
      <c r="R120" s="131">
        <v>4</v>
      </c>
      <c r="S120" s="131">
        <v>0</v>
      </c>
      <c r="T120" s="131">
        <v>0</v>
      </c>
      <c r="U120" s="131">
        <v>0</v>
      </c>
      <c r="V120" s="131">
        <v>100</v>
      </c>
      <c r="W120" s="131">
        <v>0</v>
      </c>
      <c r="X120" s="131">
        <v>31.5</v>
      </c>
      <c r="Y120" s="131">
        <v>6.75</v>
      </c>
      <c r="Z120" s="131" t="s">
        <v>292</v>
      </c>
      <c r="AA120" s="131">
        <v>0</v>
      </c>
    </row>
    <row r="121" spans="2:27" ht="47.25">
      <c r="B121" s="128" t="s">
        <v>1</v>
      </c>
      <c r="C121" s="131">
        <v>1</v>
      </c>
      <c r="D121" s="131">
        <v>33</v>
      </c>
      <c r="E121" s="131">
        <v>1</v>
      </c>
      <c r="F121" s="131">
        <v>33</v>
      </c>
      <c r="G121" s="131">
        <v>1</v>
      </c>
      <c r="H121" s="131">
        <v>33</v>
      </c>
      <c r="I121" s="131">
        <v>0</v>
      </c>
      <c r="J121" s="131">
        <v>0</v>
      </c>
      <c r="K121" s="131">
        <v>0</v>
      </c>
      <c r="L121" s="131">
        <v>0</v>
      </c>
      <c r="N121" s="131" t="s">
        <v>1</v>
      </c>
      <c r="O121" s="131">
        <v>3</v>
      </c>
      <c r="P121" s="131">
        <v>3</v>
      </c>
      <c r="Q121" s="131">
        <v>1</v>
      </c>
      <c r="R121" s="131">
        <v>1</v>
      </c>
      <c r="S121" s="131">
        <v>1</v>
      </c>
      <c r="T121" s="131">
        <v>0</v>
      </c>
      <c r="U121" s="131">
        <v>33</v>
      </c>
      <c r="V121" s="131">
        <v>77</v>
      </c>
      <c r="W121" s="131">
        <v>33</v>
      </c>
      <c r="X121" s="131">
        <v>32.299999999999997</v>
      </c>
      <c r="Y121" s="131">
        <v>6.7</v>
      </c>
      <c r="Z121" s="131" t="s">
        <v>293</v>
      </c>
      <c r="AA121" s="131">
        <v>1</v>
      </c>
    </row>
    <row r="122" spans="2:27" ht="15.75">
      <c r="B122" s="131" t="s">
        <v>281</v>
      </c>
      <c r="C122" s="131">
        <f>SUM(C116:C121)</f>
        <v>3</v>
      </c>
      <c r="D122" s="131">
        <v>7.3</v>
      </c>
      <c r="E122" s="131">
        <f t="shared" ref="E122:L122" si="11">SUM(E116:E121)</f>
        <v>30</v>
      </c>
      <c r="F122" s="131">
        <v>73.2</v>
      </c>
      <c r="G122" s="131">
        <f t="shared" si="11"/>
        <v>5</v>
      </c>
      <c r="H122" s="131">
        <v>12.2</v>
      </c>
      <c r="I122" s="131">
        <v>3</v>
      </c>
      <c r="J122" s="131">
        <v>7.3</v>
      </c>
      <c r="K122" s="131">
        <f t="shared" si="11"/>
        <v>0</v>
      </c>
      <c r="L122" s="131">
        <f t="shared" si="11"/>
        <v>0</v>
      </c>
      <c r="N122" s="131" t="s">
        <v>22</v>
      </c>
      <c r="O122" s="131">
        <f>SUM(O116:O121)</f>
        <v>41</v>
      </c>
      <c r="P122" s="131">
        <f t="shared" ref="P122:T122" si="12">SUM(P116:P121)</f>
        <v>41</v>
      </c>
      <c r="Q122" s="131">
        <f t="shared" si="12"/>
        <v>3</v>
      </c>
      <c r="R122" s="131">
        <f t="shared" si="12"/>
        <v>23</v>
      </c>
      <c r="S122" s="131">
        <f t="shared" si="12"/>
        <v>12</v>
      </c>
      <c r="T122" s="131">
        <f t="shared" si="12"/>
        <v>3</v>
      </c>
      <c r="U122" s="131">
        <v>7.3</v>
      </c>
      <c r="V122" s="131">
        <v>92.7</v>
      </c>
      <c r="W122" s="131">
        <v>36.6</v>
      </c>
      <c r="X122" s="131">
        <v>42.3</v>
      </c>
      <c r="Y122" s="131">
        <v>8.9</v>
      </c>
      <c r="Z122" s="131"/>
      <c r="AA122" s="131">
        <v>3</v>
      </c>
    </row>
    <row r="126" spans="2:27" ht="15.75">
      <c r="B126" s="334" t="s">
        <v>263</v>
      </c>
      <c r="C126" s="405"/>
      <c r="D126" s="405"/>
      <c r="E126" s="405"/>
      <c r="F126" s="405"/>
      <c r="G126" s="405"/>
      <c r="H126" s="405"/>
      <c r="I126" s="405"/>
      <c r="J126" s="405"/>
      <c r="K126" s="405"/>
      <c r="L126" s="405"/>
    </row>
    <row r="127" spans="2:27" ht="15.75">
      <c r="B127" s="118"/>
      <c r="C127" s="119"/>
      <c r="D127" s="120"/>
      <c r="E127" s="120"/>
      <c r="F127" s="120"/>
      <c r="G127" s="120"/>
      <c r="H127" s="120"/>
      <c r="I127" s="121"/>
      <c r="J127" s="121"/>
      <c r="K127" s="122"/>
      <c r="L127" s="122"/>
    </row>
    <row r="128" spans="2:27" ht="15.75">
      <c r="B128" s="118"/>
      <c r="C128" s="119"/>
      <c r="D128" s="120"/>
      <c r="E128" s="120"/>
      <c r="F128" s="120"/>
      <c r="G128" s="120"/>
      <c r="H128" s="406" t="s">
        <v>294</v>
      </c>
      <c r="I128" s="406"/>
      <c r="J128" s="407"/>
      <c r="K128" s="407"/>
      <c r="L128" s="407"/>
    </row>
    <row r="129" spans="1:27" ht="15.75" customHeight="1">
      <c r="B129" s="350"/>
      <c r="C129" s="350"/>
      <c r="D129" s="350"/>
      <c r="E129" s="350"/>
      <c r="F129" s="350"/>
      <c r="G129" s="350"/>
      <c r="H129" s="350"/>
      <c r="I129" s="350"/>
      <c r="J129" s="350"/>
      <c r="K129" s="350"/>
      <c r="L129" s="350"/>
      <c r="N129" s="349" t="s">
        <v>295</v>
      </c>
      <c r="O129" s="349"/>
      <c r="P129" s="349"/>
      <c r="Q129" s="349"/>
      <c r="R129" s="349"/>
      <c r="S129" s="349"/>
      <c r="T129" s="349"/>
      <c r="U129" s="349"/>
      <c r="V129" s="349"/>
      <c r="W129" s="349"/>
      <c r="X129" s="349"/>
      <c r="Y129" s="349"/>
      <c r="Z129" s="349"/>
      <c r="AA129" s="349"/>
    </row>
    <row r="130" spans="1:27" ht="15.75">
      <c r="B130" s="408" t="s">
        <v>44</v>
      </c>
      <c r="C130" s="409" t="s">
        <v>265</v>
      </c>
      <c r="D130" s="409"/>
      <c r="E130" s="409" t="s">
        <v>266</v>
      </c>
      <c r="F130" s="409"/>
      <c r="G130" s="410" t="s">
        <v>267</v>
      </c>
      <c r="H130" s="411"/>
      <c r="I130" s="410" t="s">
        <v>268</v>
      </c>
      <c r="J130" s="412"/>
      <c r="K130" s="409" t="s">
        <v>269</v>
      </c>
      <c r="L130" s="409"/>
      <c r="N130" s="118"/>
      <c r="O130" s="122"/>
      <c r="P130" s="122"/>
      <c r="Q130" s="122"/>
      <c r="R130" s="122"/>
      <c r="S130" s="122"/>
      <c r="T130" s="122"/>
      <c r="U130" s="122" t="s">
        <v>296</v>
      </c>
      <c r="V130" s="122"/>
      <c r="W130" s="122"/>
      <c r="X130" s="122"/>
      <c r="Y130" s="122"/>
      <c r="Z130" s="132"/>
      <c r="AA130" s="118"/>
    </row>
    <row r="131" spans="1:27" ht="15.75">
      <c r="B131" s="408"/>
      <c r="C131" s="342" t="s">
        <v>270</v>
      </c>
      <c r="D131" s="342"/>
      <c r="E131" s="342" t="s">
        <v>271</v>
      </c>
      <c r="F131" s="342"/>
      <c r="G131" s="343" t="s">
        <v>272</v>
      </c>
      <c r="H131" s="344"/>
      <c r="I131" s="343" t="s">
        <v>273</v>
      </c>
      <c r="J131" s="344"/>
      <c r="K131" s="417" t="s">
        <v>274</v>
      </c>
      <c r="L131" s="4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</row>
    <row r="132" spans="1:27">
      <c r="B132" s="408"/>
      <c r="C132" s="409" t="s">
        <v>275</v>
      </c>
      <c r="D132" s="409"/>
      <c r="E132" s="409" t="s">
        <v>276</v>
      </c>
      <c r="F132" s="409"/>
      <c r="G132" s="409" t="s">
        <v>277</v>
      </c>
      <c r="H132" s="409"/>
      <c r="I132" s="409" t="s">
        <v>278</v>
      </c>
      <c r="J132" s="409"/>
      <c r="K132" s="409" t="s">
        <v>279</v>
      </c>
      <c r="L132" s="409"/>
      <c r="N132" s="415"/>
      <c r="O132" s="413" t="s">
        <v>2</v>
      </c>
      <c r="P132" s="413" t="s">
        <v>227</v>
      </c>
      <c r="Q132" s="342" t="s">
        <v>10</v>
      </c>
      <c r="R132" s="342"/>
      <c r="S132" s="342"/>
      <c r="T132" s="342"/>
      <c r="U132" s="413" t="s">
        <v>11</v>
      </c>
      <c r="V132" s="413" t="s">
        <v>283</v>
      </c>
      <c r="W132" s="413" t="s">
        <v>12</v>
      </c>
      <c r="X132" s="413" t="s">
        <v>284</v>
      </c>
      <c r="Y132" s="413" t="s">
        <v>285</v>
      </c>
      <c r="Z132" s="413" t="s">
        <v>286</v>
      </c>
      <c r="AA132" s="413" t="s">
        <v>287</v>
      </c>
    </row>
    <row r="133" spans="1:27" ht="15" customHeight="1">
      <c r="B133" s="408"/>
      <c r="C133" s="123" t="s">
        <v>280</v>
      </c>
      <c r="D133" s="123" t="s">
        <v>33</v>
      </c>
      <c r="E133" s="123" t="s">
        <v>280</v>
      </c>
      <c r="F133" s="123" t="s">
        <v>33</v>
      </c>
      <c r="G133" s="123" t="s">
        <v>280</v>
      </c>
      <c r="H133" s="123" t="s">
        <v>33</v>
      </c>
      <c r="I133" s="123" t="s">
        <v>280</v>
      </c>
      <c r="J133" s="123" t="s">
        <v>33</v>
      </c>
      <c r="K133" s="123" t="s">
        <v>280</v>
      </c>
      <c r="L133" s="123" t="s">
        <v>33</v>
      </c>
      <c r="N133" s="416"/>
      <c r="O133" s="414"/>
      <c r="P133" s="414"/>
      <c r="Q133" s="133" t="s">
        <v>288</v>
      </c>
      <c r="R133" s="133" t="s">
        <v>289</v>
      </c>
      <c r="S133" s="133" t="s">
        <v>290</v>
      </c>
      <c r="T133" s="133" t="s">
        <v>291</v>
      </c>
      <c r="U133" s="414"/>
      <c r="V133" s="414"/>
      <c r="W133" s="414"/>
      <c r="X133" s="414"/>
      <c r="Y133" s="414"/>
      <c r="Z133" s="414"/>
      <c r="AA133" s="414"/>
    </row>
    <row r="134" spans="1:27" ht="31.5">
      <c r="B134" s="124" t="s">
        <v>8</v>
      </c>
      <c r="C134" s="136">
        <v>2</v>
      </c>
      <c r="D134" s="137">
        <v>25</v>
      </c>
      <c r="E134" s="137">
        <v>3</v>
      </c>
      <c r="F134" s="137">
        <v>37.5</v>
      </c>
      <c r="G134" s="137">
        <v>3</v>
      </c>
      <c r="H134" s="137">
        <v>37.5</v>
      </c>
      <c r="I134" s="137">
        <v>0</v>
      </c>
      <c r="J134" s="137">
        <v>0</v>
      </c>
      <c r="K134" s="138">
        <v>0</v>
      </c>
      <c r="L134" s="137">
        <v>0</v>
      </c>
      <c r="N134" s="140" t="s">
        <v>8</v>
      </c>
      <c r="O134" s="131">
        <v>8</v>
      </c>
      <c r="P134" s="131">
        <v>8</v>
      </c>
      <c r="Q134" s="131">
        <v>2</v>
      </c>
      <c r="R134" s="131">
        <v>3</v>
      </c>
      <c r="S134" s="131">
        <v>2</v>
      </c>
      <c r="T134" s="131">
        <v>1</v>
      </c>
      <c r="U134" s="131">
        <v>25</v>
      </c>
      <c r="V134" s="131">
        <v>75</v>
      </c>
      <c r="W134" s="131">
        <v>37.5</v>
      </c>
      <c r="X134" s="131">
        <v>38</v>
      </c>
      <c r="Y134" s="131">
        <v>7.9</v>
      </c>
      <c r="Z134" s="131" t="s">
        <v>232</v>
      </c>
      <c r="AA134" s="131">
        <v>2</v>
      </c>
    </row>
    <row r="135" spans="1:27" ht="31.5">
      <c r="B135" s="124" t="s">
        <v>21</v>
      </c>
      <c r="C135" s="139">
        <v>0</v>
      </c>
      <c r="D135" s="137">
        <v>0</v>
      </c>
      <c r="E135" s="138">
        <v>2</v>
      </c>
      <c r="F135" s="137">
        <v>100</v>
      </c>
      <c r="G135" s="138">
        <v>0</v>
      </c>
      <c r="H135" s="137">
        <v>0</v>
      </c>
      <c r="I135" s="138">
        <v>0</v>
      </c>
      <c r="J135" s="137">
        <v>0</v>
      </c>
      <c r="K135" s="138">
        <v>0</v>
      </c>
      <c r="L135" s="137">
        <v>0</v>
      </c>
      <c r="N135" s="140" t="s">
        <v>21</v>
      </c>
      <c r="O135" s="131">
        <v>2</v>
      </c>
      <c r="P135" s="131">
        <v>2</v>
      </c>
      <c r="Q135" s="131">
        <v>0</v>
      </c>
      <c r="R135" s="131">
        <v>2</v>
      </c>
      <c r="S135" s="131">
        <v>0</v>
      </c>
      <c r="T135" s="131">
        <v>0</v>
      </c>
      <c r="U135" s="131">
        <v>0</v>
      </c>
      <c r="V135" s="131">
        <v>100</v>
      </c>
      <c r="W135" s="131">
        <v>0</v>
      </c>
      <c r="X135" s="131">
        <v>39</v>
      </c>
      <c r="Y135" s="131">
        <v>8</v>
      </c>
      <c r="Z135" s="131" t="s">
        <v>233</v>
      </c>
      <c r="AA135" s="131">
        <v>1</v>
      </c>
    </row>
    <row r="136" spans="1:27" ht="31.5">
      <c r="B136" s="124" t="s">
        <v>0</v>
      </c>
      <c r="C136" s="139">
        <v>0</v>
      </c>
      <c r="D136" s="137">
        <v>0</v>
      </c>
      <c r="E136" s="138">
        <v>1</v>
      </c>
      <c r="F136" s="137">
        <v>50</v>
      </c>
      <c r="G136" s="138">
        <v>1</v>
      </c>
      <c r="H136" s="137">
        <v>50</v>
      </c>
      <c r="I136" s="138">
        <v>0</v>
      </c>
      <c r="J136" s="137">
        <v>0</v>
      </c>
      <c r="K136" s="138">
        <v>0</v>
      </c>
      <c r="L136" s="137">
        <v>0</v>
      </c>
      <c r="N136" s="141" t="s">
        <v>0</v>
      </c>
      <c r="O136" s="131">
        <v>2</v>
      </c>
      <c r="P136" s="131">
        <v>2</v>
      </c>
      <c r="Q136" s="131">
        <v>0</v>
      </c>
      <c r="R136" s="131">
        <v>1</v>
      </c>
      <c r="S136" s="131">
        <v>1</v>
      </c>
      <c r="T136" s="131">
        <v>0</v>
      </c>
      <c r="U136" s="131">
        <v>0</v>
      </c>
      <c r="V136" s="131">
        <v>100</v>
      </c>
      <c r="W136" s="131">
        <v>50</v>
      </c>
      <c r="X136" s="131">
        <v>50</v>
      </c>
      <c r="Y136" s="131">
        <v>10</v>
      </c>
      <c r="Z136" s="135" t="s">
        <v>234</v>
      </c>
      <c r="AA136" s="131">
        <v>0</v>
      </c>
    </row>
    <row r="137" spans="1:27" ht="47.25">
      <c r="B137" s="127" t="s">
        <v>9</v>
      </c>
      <c r="C137" s="139">
        <v>1</v>
      </c>
      <c r="D137" s="137">
        <v>5</v>
      </c>
      <c r="E137" s="138">
        <v>13</v>
      </c>
      <c r="F137" s="137">
        <v>69</v>
      </c>
      <c r="G137" s="139">
        <v>4</v>
      </c>
      <c r="H137" s="137">
        <v>21</v>
      </c>
      <c r="I137" s="139">
        <v>1</v>
      </c>
      <c r="J137" s="137">
        <v>5</v>
      </c>
      <c r="K137" s="138">
        <v>0</v>
      </c>
      <c r="L137" s="137">
        <v>0</v>
      </c>
      <c r="N137" s="140" t="s">
        <v>9</v>
      </c>
      <c r="O137" s="131">
        <v>22</v>
      </c>
      <c r="P137" s="131">
        <v>19</v>
      </c>
      <c r="Q137" s="131">
        <v>1</v>
      </c>
      <c r="R137" s="131">
        <v>12</v>
      </c>
      <c r="S137" s="131">
        <v>5</v>
      </c>
      <c r="T137" s="131">
        <v>1</v>
      </c>
      <c r="U137" s="131">
        <v>5</v>
      </c>
      <c r="V137" s="131">
        <v>95</v>
      </c>
      <c r="W137" s="131">
        <v>32</v>
      </c>
      <c r="X137" s="131">
        <v>44.4</v>
      </c>
      <c r="Y137" s="131">
        <v>7.96</v>
      </c>
      <c r="Z137" s="131" t="s">
        <v>238</v>
      </c>
      <c r="AA137" s="131">
        <v>1</v>
      </c>
    </row>
    <row r="138" spans="1:27" ht="31.5">
      <c r="B138" s="128" t="s">
        <v>13</v>
      </c>
      <c r="C138" s="139">
        <v>0</v>
      </c>
      <c r="D138" s="137">
        <v>0</v>
      </c>
      <c r="E138" s="138">
        <v>4</v>
      </c>
      <c r="F138" s="137">
        <v>100</v>
      </c>
      <c r="G138" s="139">
        <v>0</v>
      </c>
      <c r="H138" s="137">
        <v>0</v>
      </c>
      <c r="I138" s="138">
        <v>0</v>
      </c>
      <c r="J138" s="137">
        <v>0</v>
      </c>
      <c r="K138" s="138">
        <v>0</v>
      </c>
      <c r="L138" s="137">
        <v>0</v>
      </c>
      <c r="N138" s="140" t="s">
        <v>13</v>
      </c>
      <c r="O138" s="131">
        <v>4</v>
      </c>
      <c r="P138" s="131">
        <v>4</v>
      </c>
      <c r="Q138" s="131">
        <v>0</v>
      </c>
      <c r="R138" s="131">
        <v>4</v>
      </c>
      <c r="S138" s="131">
        <v>0</v>
      </c>
      <c r="T138" s="131">
        <v>0</v>
      </c>
      <c r="U138" s="131">
        <v>0</v>
      </c>
      <c r="V138" s="131">
        <v>100</v>
      </c>
      <c r="W138" s="131">
        <v>0</v>
      </c>
      <c r="X138" s="131">
        <v>33</v>
      </c>
      <c r="Y138" s="131">
        <v>7</v>
      </c>
      <c r="Z138" s="131" t="s">
        <v>292</v>
      </c>
      <c r="AA138" s="131">
        <v>0</v>
      </c>
    </row>
    <row r="139" spans="1:27" ht="47.25">
      <c r="B139" s="128" t="s">
        <v>1</v>
      </c>
      <c r="C139" s="139">
        <v>1</v>
      </c>
      <c r="D139" s="138">
        <v>33</v>
      </c>
      <c r="E139" s="138">
        <v>2</v>
      </c>
      <c r="F139" s="138">
        <v>67</v>
      </c>
      <c r="G139" s="139">
        <v>0</v>
      </c>
      <c r="H139" s="138">
        <v>0</v>
      </c>
      <c r="I139" s="138">
        <v>0</v>
      </c>
      <c r="J139" s="138">
        <v>0</v>
      </c>
      <c r="K139" s="138">
        <v>0</v>
      </c>
      <c r="L139" s="138">
        <v>0</v>
      </c>
      <c r="N139" s="140" t="s">
        <v>1</v>
      </c>
      <c r="O139" s="131">
        <v>3</v>
      </c>
      <c r="P139" s="131">
        <v>3</v>
      </c>
      <c r="Q139" s="131">
        <v>1</v>
      </c>
      <c r="R139" s="131">
        <v>2</v>
      </c>
      <c r="S139" s="131">
        <v>0</v>
      </c>
      <c r="T139" s="131">
        <v>0</v>
      </c>
      <c r="U139" s="131">
        <v>33</v>
      </c>
      <c r="V139" s="131">
        <v>67</v>
      </c>
      <c r="W139" s="131">
        <v>0</v>
      </c>
      <c r="X139" s="131">
        <v>34</v>
      </c>
      <c r="Y139" s="131">
        <v>7</v>
      </c>
      <c r="Z139" s="131" t="s">
        <v>293</v>
      </c>
      <c r="AA139" s="131">
        <v>1</v>
      </c>
    </row>
    <row r="140" spans="1:27" ht="15.75">
      <c r="B140" s="131" t="s">
        <v>281</v>
      </c>
      <c r="C140" s="138">
        <v>4</v>
      </c>
      <c r="D140" s="138">
        <v>11</v>
      </c>
      <c r="E140" s="138">
        <v>25</v>
      </c>
      <c r="F140" s="138">
        <v>65</v>
      </c>
      <c r="G140" s="138">
        <v>8</v>
      </c>
      <c r="H140" s="138">
        <v>21</v>
      </c>
      <c r="I140" s="138">
        <v>1</v>
      </c>
      <c r="J140" s="138">
        <v>3</v>
      </c>
      <c r="K140" s="138">
        <v>0</v>
      </c>
      <c r="L140" s="138">
        <v>0</v>
      </c>
      <c r="N140" s="131" t="s">
        <v>22</v>
      </c>
      <c r="O140" s="131">
        <f>SUM(O134:O139)</f>
        <v>41</v>
      </c>
      <c r="P140" s="131">
        <f t="shared" ref="P140:AA140" si="13">SUM(P134:P139)</f>
        <v>38</v>
      </c>
      <c r="Q140" s="131">
        <f t="shared" si="13"/>
        <v>4</v>
      </c>
      <c r="R140" s="131">
        <f t="shared" si="13"/>
        <v>24</v>
      </c>
      <c r="S140" s="131">
        <f t="shared" si="13"/>
        <v>8</v>
      </c>
      <c r="T140" s="131">
        <f t="shared" si="13"/>
        <v>2</v>
      </c>
      <c r="U140" s="131">
        <v>10.5</v>
      </c>
      <c r="V140" s="131">
        <v>89.5</v>
      </c>
      <c r="W140" s="131">
        <v>26.3</v>
      </c>
      <c r="X140" s="131">
        <v>41</v>
      </c>
      <c r="Y140" s="131">
        <v>7.8</v>
      </c>
      <c r="Z140" s="131">
        <f t="shared" si="13"/>
        <v>0</v>
      </c>
      <c r="AA140" s="131">
        <f t="shared" si="13"/>
        <v>5</v>
      </c>
    </row>
    <row r="142" spans="1:27" s="148" customFormat="1" ht="15" customHeight="1">
      <c r="A142" s="98"/>
      <c r="B142" s="358" t="s">
        <v>171</v>
      </c>
      <c r="C142" s="358"/>
      <c r="D142" s="358"/>
      <c r="E142" s="358"/>
      <c r="F142" s="358"/>
      <c r="G142" s="358"/>
      <c r="H142" s="358"/>
      <c r="I142" s="358"/>
      <c r="J142" s="358"/>
      <c r="K142" s="358"/>
      <c r="L142" s="358"/>
    </row>
    <row r="143" spans="1:27" s="148" customFormat="1">
      <c r="A143" s="98"/>
      <c r="B143" s="388" t="s">
        <v>297</v>
      </c>
      <c r="C143" s="389"/>
      <c r="D143" s="389"/>
      <c r="E143" s="389"/>
      <c r="F143" s="389"/>
      <c r="G143" s="389"/>
      <c r="H143" s="389"/>
      <c r="I143" s="389"/>
      <c r="J143" s="389"/>
      <c r="K143" s="389"/>
      <c r="L143" s="389"/>
    </row>
    <row r="144" spans="1:27" s="148" customFormat="1">
      <c r="A144" s="98"/>
      <c r="B144" s="390" t="s">
        <v>298</v>
      </c>
      <c r="C144" s="390"/>
      <c r="D144" s="390"/>
      <c r="E144" s="390"/>
      <c r="F144" s="390"/>
      <c r="G144" s="390"/>
      <c r="H144" s="390"/>
      <c r="I144" s="390"/>
      <c r="J144" s="390"/>
      <c r="K144" s="390"/>
      <c r="L144" s="390"/>
    </row>
    <row r="145" spans="1:12" s="148" customFormat="1" ht="15" customHeight="1">
      <c r="A145" s="98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</row>
    <row r="146" spans="1:12" s="148" customFormat="1" ht="48.6" customHeight="1">
      <c r="A146" s="391" t="s">
        <v>29</v>
      </c>
      <c r="B146" s="391" t="s">
        <v>3</v>
      </c>
      <c r="C146" s="393" t="s">
        <v>2</v>
      </c>
      <c r="D146" s="393" t="s">
        <v>64</v>
      </c>
      <c r="E146" s="395" t="s">
        <v>10</v>
      </c>
      <c r="F146" s="396"/>
      <c r="G146" s="396"/>
      <c r="H146" s="397"/>
      <c r="I146" s="393" t="s">
        <v>110</v>
      </c>
      <c r="J146" s="393" t="s">
        <v>12</v>
      </c>
      <c r="K146" s="398" t="s">
        <v>19</v>
      </c>
      <c r="L146" s="386" t="s">
        <v>18</v>
      </c>
    </row>
    <row r="147" spans="1:12" s="148" customFormat="1" ht="20.25" customHeight="1">
      <c r="A147" s="392"/>
      <c r="B147" s="392"/>
      <c r="C147" s="394"/>
      <c r="D147" s="394"/>
      <c r="E147" s="97" t="s">
        <v>4</v>
      </c>
      <c r="F147" s="97" t="s">
        <v>5</v>
      </c>
      <c r="G147" s="97" t="s">
        <v>6</v>
      </c>
      <c r="H147" s="97" t="s">
        <v>7</v>
      </c>
      <c r="I147" s="394"/>
      <c r="J147" s="394"/>
      <c r="K147" s="399"/>
      <c r="L147" s="387"/>
    </row>
    <row r="148" spans="1:12" s="148" customFormat="1" ht="42.75" customHeight="1">
      <c r="A148" s="25"/>
      <c r="B148" s="15" t="s">
        <v>9</v>
      </c>
      <c r="C148" s="2">
        <v>21</v>
      </c>
      <c r="D148" s="2">
        <v>19</v>
      </c>
      <c r="E148" s="2">
        <v>0</v>
      </c>
      <c r="F148" s="2">
        <v>3</v>
      </c>
      <c r="G148" s="2">
        <v>9</v>
      </c>
      <c r="H148" s="2">
        <v>7</v>
      </c>
      <c r="I148" s="6">
        <v>0</v>
      </c>
      <c r="J148" s="3">
        <v>84</v>
      </c>
      <c r="K148" s="149" t="s">
        <v>89</v>
      </c>
      <c r="L148" s="4">
        <v>0</v>
      </c>
    </row>
    <row r="149" spans="1:12" s="51" customFormat="1" ht="35.25" customHeight="1">
      <c r="A149" s="25"/>
      <c r="B149" s="15" t="s">
        <v>9</v>
      </c>
      <c r="C149" s="2">
        <v>20</v>
      </c>
      <c r="D149" s="2">
        <v>19</v>
      </c>
      <c r="E149" s="2">
        <v>2</v>
      </c>
      <c r="F149" s="2">
        <v>4</v>
      </c>
      <c r="G149" s="2">
        <v>7</v>
      </c>
      <c r="H149" s="2">
        <v>6</v>
      </c>
      <c r="I149" s="6">
        <v>10.1</v>
      </c>
      <c r="J149" s="3">
        <v>68.400000000000006</v>
      </c>
      <c r="K149" s="149" t="s">
        <v>90</v>
      </c>
      <c r="L149" s="4">
        <v>2</v>
      </c>
    </row>
    <row r="150" spans="1:12" s="148" customFormat="1" ht="38.25">
      <c r="A150" s="25"/>
      <c r="B150" s="15" t="s">
        <v>9</v>
      </c>
      <c r="C150" s="2">
        <v>22</v>
      </c>
      <c r="D150" s="2">
        <v>22</v>
      </c>
      <c r="E150" s="2">
        <v>2</v>
      </c>
      <c r="F150" s="2">
        <v>7</v>
      </c>
      <c r="G150" s="2">
        <v>7</v>
      </c>
      <c r="H150" s="2">
        <v>6</v>
      </c>
      <c r="I150" s="6">
        <v>9</v>
      </c>
      <c r="J150" s="3">
        <v>59</v>
      </c>
      <c r="K150" s="150" t="s">
        <v>91</v>
      </c>
      <c r="L150" s="4">
        <v>4</v>
      </c>
    </row>
    <row r="151" spans="1:12" s="148" customFormat="1" ht="38.25">
      <c r="A151" s="25"/>
      <c r="B151" s="15" t="s">
        <v>9</v>
      </c>
      <c r="C151" s="2">
        <v>18</v>
      </c>
      <c r="D151" s="2">
        <v>15</v>
      </c>
      <c r="E151" s="2">
        <v>4</v>
      </c>
      <c r="F151" s="2">
        <v>2</v>
      </c>
      <c r="G151" s="2">
        <v>5</v>
      </c>
      <c r="H151" s="2">
        <v>4</v>
      </c>
      <c r="I151" s="6">
        <v>26.6</v>
      </c>
      <c r="J151" s="3">
        <v>60</v>
      </c>
      <c r="K151" s="150" t="s">
        <v>93</v>
      </c>
      <c r="L151" s="4">
        <v>6</v>
      </c>
    </row>
    <row r="152" spans="1:12" s="148" customFormat="1" ht="48" customHeight="1">
      <c r="A152" s="25"/>
      <c r="B152" s="15" t="s">
        <v>27</v>
      </c>
      <c r="C152" s="2">
        <v>7</v>
      </c>
      <c r="D152" s="2">
        <v>5</v>
      </c>
      <c r="E152" s="2">
        <v>0</v>
      </c>
      <c r="F152" s="2">
        <v>2</v>
      </c>
      <c r="G152" s="2">
        <v>1</v>
      </c>
      <c r="H152" s="2">
        <v>2</v>
      </c>
      <c r="I152" s="6">
        <v>0</v>
      </c>
      <c r="J152" s="3">
        <v>60</v>
      </c>
      <c r="K152" s="149" t="s">
        <v>299</v>
      </c>
      <c r="L152" s="4">
        <v>0</v>
      </c>
    </row>
    <row r="153" spans="1:12" s="148" customFormat="1" ht="36" customHeight="1">
      <c r="A153" s="25"/>
      <c r="B153" s="15" t="s">
        <v>8</v>
      </c>
      <c r="C153" s="2">
        <v>14</v>
      </c>
      <c r="D153" s="2">
        <v>14</v>
      </c>
      <c r="E153" s="2">
        <v>2</v>
      </c>
      <c r="F153" s="2">
        <v>6</v>
      </c>
      <c r="G153" s="2">
        <v>4</v>
      </c>
      <c r="H153" s="2">
        <v>2</v>
      </c>
      <c r="I153" s="6">
        <v>14.2</v>
      </c>
      <c r="J153" s="3">
        <v>42.8</v>
      </c>
      <c r="K153" s="149" t="s">
        <v>95</v>
      </c>
      <c r="L153" s="4">
        <v>2</v>
      </c>
    </row>
    <row r="154" spans="1:12" s="51" customFormat="1" ht="35.25" customHeight="1">
      <c r="A154" s="25"/>
      <c r="B154" s="15" t="s">
        <v>25</v>
      </c>
      <c r="C154" s="2">
        <v>6</v>
      </c>
      <c r="D154" s="2">
        <v>6</v>
      </c>
      <c r="E154" s="2">
        <v>1</v>
      </c>
      <c r="F154" s="2">
        <v>2</v>
      </c>
      <c r="G154" s="2">
        <v>3</v>
      </c>
      <c r="H154" s="2">
        <v>0</v>
      </c>
      <c r="I154" s="6">
        <v>17</v>
      </c>
      <c r="J154" s="3">
        <v>33</v>
      </c>
      <c r="K154" s="149" t="s">
        <v>96</v>
      </c>
      <c r="L154" s="151">
        <v>1</v>
      </c>
    </row>
    <row r="155" spans="1:12" s="148" customFormat="1" ht="37.5" customHeight="1">
      <c r="A155" s="25"/>
      <c r="B155" s="15" t="s">
        <v>13</v>
      </c>
      <c r="C155" s="87">
        <v>17</v>
      </c>
      <c r="D155" s="2">
        <v>16</v>
      </c>
      <c r="E155" s="2">
        <v>3</v>
      </c>
      <c r="F155" s="2">
        <v>7</v>
      </c>
      <c r="G155" s="2">
        <v>2</v>
      </c>
      <c r="H155" s="2">
        <v>4</v>
      </c>
      <c r="I155" s="6">
        <v>18.75</v>
      </c>
      <c r="J155" s="3">
        <v>37.5</v>
      </c>
      <c r="K155" s="149" t="s">
        <v>300</v>
      </c>
      <c r="L155" s="4">
        <v>3</v>
      </c>
    </row>
    <row r="156" spans="1:12" s="148" customFormat="1" ht="40.5" customHeight="1">
      <c r="A156" s="25"/>
      <c r="B156" s="15" t="s">
        <v>13</v>
      </c>
      <c r="C156" s="2">
        <v>18</v>
      </c>
      <c r="D156" s="2">
        <v>16</v>
      </c>
      <c r="E156" s="2">
        <v>3</v>
      </c>
      <c r="F156" s="2">
        <v>8</v>
      </c>
      <c r="G156" s="2">
        <v>4</v>
      </c>
      <c r="H156" s="2">
        <v>1</v>
      </c>
      <c r="I156" s="6">
        <v>18.8</v>
      </c>
      <c r="J156" s="3">
        <v>31.3</v>
      </c>
      <c r="K156" s="149" t="s">
        <v>98</v>
      </c>
      <c r="L156" s="4">
        <v>3</v>
      </c>
    </row>
    <row r="157" spans="1:12" s="51" customFormat="1" ht="50.25" customHeight="1">
      <c r="A157" s="25"/>
      <c r="B157" s="15" t="s">
        <v>56</v>
      </c>
      <c r="C157" s="87">
        <v>1</v>
      </c>
      <c r="D157" s="2">
        <v>1</v>
      </c>
      <c r="E157" s="2">
        <v>0</v>
      </c>
      <c r="F157" s="2">
        <v>0</v>
      </c>
      <c r="G157" s="2">
        <v>1</v>
      </c>
      <c r="H157" s="2">
        <v>0</v>
      </c>
      <c r="I157" s="6">
        <v>0</v>
      </c>
      <c r="J157" s="3">
        <v>100</v>
      </c>
      <c r="K157" s="149" t="s">
        <v>301</v>
      </c>
      <c r="L157" s="4">
        <v>0</v>
      </c>
    </row>
    <row r="158" spans="1:12" s="51" customFormat="1" ht="29.25" customHeight="1">
      <c r="A158" s="25"/>
      <c r="B158" s="15" t="s">
        <v>0</v>
      </c>
      <c r="C158" s="2">
        <v>13</v>
      </c>
      <c r="D158" s="2">
        <v>11</v>
      </c>
      <c r="E158" s="2">
        <v>2</v>
      </c>
      <c r="F158" s="2">
        <v>6</v>
      </c>
      <c r="G158" s="2">
        <v>2</v>
      </c>
      <c r="H158" s="2">
        <v>1</v>
      </c>
      <c r="I158" s="6">
        <v>18</v>
      </c>
      <c r="J158" s="3">
        <v>27</v>
      </c>
      <c r="K158" s="149" t="s">
        <v>100</v>
      </c>
      <c r="L158" s="152">
        <v>2</v>
      </c>
    </row>
    <row r="159" spans="1:12" s="51" customFormat="1" ht="36" customHeight="1">
      <c r="A159" s="25"/>
      <c r="B159" s="15" t="s">
        <v>57</v>
      </c>
      <c r="C159" s="2">
        <v>2</v>
      </c>
      <c r="D159" s="2">
        <v>2</v>
      </c>
      <c r="E159" s="2">
        <v>0</v>
      </c>
      <c r="F159" s="2">
        <v>1</v>
      </c>
      <c r="G159" s="2">
        <v>1</v>
      </c>
      <c r="H159" s="2">
        <v>0</v>
      </c>
      <c r="I159" s="6">
        <v>0</v>
      </c>
      <c r="J159" s="3">
        <v>0.5</v>
      </c>
      <c r="K159" s="149" t="s">
        <v>302</v>
      </c>
      <c r="L159" s="4">
        <v>0</v>
      </c>
    </row>
    <row r="160" spans="1:12" s="148" customFormat="1" ht="48.75" customHeight="1">
      <c r="A160" s="25"/>
      <c r="B160" s="15" t="s">
        <v>16</v>
      </c>
      <c r="C160" s="2">
        <v>8</v>
      </c>
      <c r="D160" s="2">
        <v>8</v>
      </c>
      <c r="E160" s="2">
        <v>0</v>
      </c>
      <c r="F160" s="2">
        <v>4</v>
      </c>
      <c r="G160" s="2">
        <v>3</v>
      </c>
      <c r="H160" s="2">
        <v>1</v>
      </c>
      <c r="I160" s="6">
        <v>0</v>
      </c>
      <c r="J160" s="3">
        <v>50</v>
      </c>
      <c r="K160" s="149" t="s">
        <v>303</v>
      </c>
      <c r="L160" s="4">
        <v>1</v>
      </c>
    </row>
    <row r="161" spans="1:15" s="148" customFormat="1" ht="37.5" customHeight="1">
      <c r="A161" s="25"/>
      <c r="B161" s="15" t="s">
        <v>58</v>
      </c>
      <c r="C161" s="2">
        <v>3</v>
      </c>
      <c r="D161" s="2">
        <v>3</v>
      </c>
      <c r="E161" s="2">
        <v>0</v>
      </c>
      <c r="F161" s="2">
        <v>1</v>
      </c>
      <c r="G161" s="2">
        <v>2</v>
      </c>
      <c r="H161" s="2">
        <v>0</v>
      </c>
      <c r="I161" s="6">
        <v>0</v>
      </c>
      <c r="J161" s="3">
        <v>66.599999999999994</v>
      </c>
      <c r="K161" s="149" t="s">
        <v>103</v>
      </c>
      <c r="L161" s="4">
        <v>0</v>
      </c>
    </row>
    <row r="162" spans="1:15" s="148" customFormat="1" ht="36" customHeight="1">
      <c r="A162" s="25"/>
      <c r="B162" s="15" t="s">
        <v>1</v>
      </c>
      <c r="C162" s="2">
        <v>7</v>
      </c>
      <c r="D162" s="2">
        <v>7</v>
      </c>
      <c r="E162" s="2">
        <v>0</v>
      </c>
      <c r="F162" s="2">
        <v>3</v>
      </c>
      <c r="G162" s="2">
        <v>3</v>
      </c>
      <c r="H162" s="2">
        <v>1</v>
      </c>
      <c r="I162" s="6">
        <v>0</v>
      </c>
      <c r="J162" s="3">
        <v>57</v>
      </c>
      <c r="K162" s="149" t="s">
        <v>104</v>
      </c>
      <c r="L162" s="4">
        <v>0</v>
      </c>
    </row>
    <row r="163" spans="1:15" s="148" customFormat="1" ht="53.25" customHeight="1">
      <c r="A163" s="25"/>
      <c r="B163" s="15" t="s">
        <v>21</v>
      </c>
      <c r="C163" s="2">
        <v>5</v>
      </c>
      <c r="D163" s="2">
        <v>5</v>
      </c>
      <c r="E163" s="2">
        <v>1</v>
      </c>
      <c r="F163" s="2">
        <v>0</v>
      </c>
      <c r="G163" s="2">
        <v>1</v>
      </c>
      <c r="H163" s="2">
        <v>3</v>
      </c>
      <c r="I163" s="6">
        <v>20</v>
      </c>
      <c r="J163" s="3">
        <v>80</v>
      </c>
      <c r="K163" s="149" t="s">
        <v>105</v>
      </c>
      <c r="L163" s="4">
        <v>1</v>
      </c>
    </row>
    <row r="164" spans="1:15" s="148" customFormat="1" ht="27.75" customHeight="1">
      <c r="A164" s="25"/>
      <c r="B164" s="15" t="s">
        <v>14</v>
      </c>
      <c r="C164" s="2">
        <v>16</v>
      </c>
      <c r="D164" s="2">
        <v>16</v>
      </c>
      <c r="E164" s="2">
        <v>1</v>
      </c>
      <c r="F164" s="2">
        <v>7</v>
      </c>
      <c r="G164" s="2">
        <v>7</v>
      </c>
      <c r="H164" s="2">
        <v>1</v>
      </c>
      <c r="I164" s="6">
        <v>6</v>
      </c>
      <c r="J164" s="3">
        <v>50</v>
      </c>
      <c r="K164" s="149" t="s">
        <v>106</v>
      </c>
      <c r="L164" s="4">
        <v>2</v>
      </c>
    </row>
    <row r="165" spans="1:15" s="148" customFormat="1" ht="37.5" customHeight="1">
      <c r="A165" s="25"/>
      <c r="B165" s="15" t="s">
        <v>36</v>
      </c>
      <c r="C165" s="2">
        <v>12</v>
      </c>
      <c r="D165" s="2">
        <v>10</v>
      </c>
      <c r="E165" s="2">
        <v>2</v>
      </c>
      <c r="F165" s="2">
        <v>1</v>
      </c>
      <c r="G165" s="2">
        <v>7</v>
      </c>
      <c r="H165" s="2">
        <v>0</v>
      </c>
      <c r="I165" s="6">
        <v>20</v>
      </c>
      <c r="J165" s="3">
        <v>70</v>
      </c>
      <c r="K165" s="149" t="s">
        <v>107</v>
      </c>
      <c r="L165" s="4">
        <v>2</v>
      </c>
    </row>
    <row r="166" spans="1:15" s="51" customFormat="1" ht="15.75">
      <c r="A166" s="105"/>
      <c r="B166" s="5" t="s">
        <v>24</v>
      </c>
      <c r="C166" s="106">
        <f>SUM(C148:C165)</f>
        <v>210</v>
      </c>
      <c r="D166" s="106">
        <f t="shared" ref="D166:L166" si="14">SUM(D148:D165)</f>
        <v>195</v>
      </c>
      <c r="E166" s="106">
        <f t="shared" si="14"/>
        <v>23</v>
      </c>
      <c r="F166" s="106">
        <f t="shared" si="14"/>
        <v>64</v>
      </c>
      <c r="G166" s="106">
        <f t="shared" si="14"/>
        <v>69</v>
      </c>
      <c r="H166" s="106">
        <f t="shared" si="14"/>
        <v>39</v>
      </c>
      <c r="I166" s="106">
        <v>11.9</v>
      </c>
      <c r="J166" s="106">
        <v>55.3</v>
      </c>
      <c r="K166" s="108">
        <f t="shared" si="14"/>
        <v>0</v>
      </c>
      <c r="L166" s="106">
        <f t="shared" si="14"/>
        <v>29</v>
      </c>
    </row>
    <row r="168" spans="1:15">
      <c r="A168" s="24"/>
      <c r="B168" s="358" t="s">
        <v>329</v>
      </c>
      <c r="C168" s="358"/>
      <c r="D168" s="358"/>
      <c r="E168" s="358"/>
      <c r="F168" s="358"/>
      <c r="G168" s="358"/>
      <c r="H168" s="358"/>
      <c r="I168" s="358"/>
      <c r="J168" s="358"/>
      <c r="K168" s="358"/>
      <c r="L168" s="358"/>
      <c r="M168" s="175"/>
      <c r="N168" s="175"/>
      <c r="O168" s="154"/>
    </row>
    <row r="169" spans="1:15">
      <c r="A169" s="24"/>
      <c r="B169" s="153" t="s">
        <v>330</v>
      </c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154"/>
      <c r="N169" s="154"/>
      <c r="O169" s="154"/>
    </row>
    <row r="170" spans="1:15">
      <c r="A170" s="24"/>
      <c r="B170" s="359" t="s">
        <v>331</v>
      </c>
      <c r="C170" s="359"/>
      <c r="D170" s="359"/>
      <c r="E170" s="359"/>
      <c r="F170" s="359"/>
      <c r="G170" s="359"/>
      <c r="H170" s="359"/>
      <c r="I170" s="359"/>
      <c r="J170" s="359"/>
      <c r="K170" s="359"/>
      <c r="L170" s="359"/>
      <c r="M170" s="359"/>
      <c r="N170" s="154"/>
      <c r="O170" s="154"/>
    </row>
    <row r="171" spans="1:15">
      <c r="A171" s="24"/>
      <c r="B171" s="155"/>
      <c r="C171" s="155"/>
      <c r="D171" s="155"/>
      <c r="E171" s="155"/>
      <c r="F171" s="155"/>
      <c r="G171" s="155"/>
      <c r="H171" s="155"/>
      <c r="I171" s="155"/>
      <c r="J171" s="155"/>
      <c r="K171" s="155"/>
      <c r="L171" s="155"/>
      <c r="M171" s="154"/>
      <c r="N171" s="154"/>
      <c r="O171" s="154"/>
    </row>
    <row r="172" spans="1:15">
      <c r="A172" s="375" t="s">
        <v>29</v>
      </c>
      <c r="B172" s="375" t="s">
        <v>3</v>
      </c>
      <c r="C172" s="377" t="s">
        <v>2</v>
      </c>
      <c r="D172" s="377" t="s">
        <v>64</v>
      </c>
      <c r="E172" s="379" t="s">
        <v>10</v>
      </c>
      <c r="F172" s="380"/>
      <c r="G172" s="380"/>
      <c r="H172" s="381"/>
      <c r="I172" s="377" t="s">
        <v>110</v>
      </c>
      <c r="J172" s="377" t="s">
        <v>12</v>
      </c>
      <c r="K172" s="383" t="s">
        <v>19</v>
      </c>
      <c r="L172" s="386" t="s">
        <v>18</v>
      </c>
      <c r="M172" s="180"/>
      <c r="N172" s="180"/>
      <c r="O172" s="180"/>
    </row>
    <row r="173" spans="1:15">
      <c r="A173" s="376"/>
      <c r="B173" s="376"/>
      <c r="C173" s="378"/>
      <c r="D173" s="378"/>
      <c r="E173" s="176" t="s">
        <v>4</v>
      </c>
      <c r="F173" s="176" t="s">
        <v>5</v>
      </c>
      <c r="G173" s="176" t="s">
        <v>6</v>
      </c>
      <c r="H173" s="176" t="s">
        <v>7</v>
      </c>
      <c r="I173" s="378"/>
      <c r="J173" s="378"/>
      <c r="K173" s="385"/>
      <c r="L173" s="387"/>
      <c r="M173" s="181"/>
      <c r="N173" s="181"/>
      <c r="O173" s="181"/>
    </row>
    <row r="174" spans="1:15" ht="30">
      <c r="A174" s="25">
        <v>1</v>
      </c>
      <c r="B174" s="100" t="s">
        <v>8</v>
      </c>
      <c r="C174" s="2">
        <v>9</v>
      </c>
      <c r="D174" s="2">
        <v>8</v>
      </c>
      <c r="E174" s="2">
        <v>1</v>
      </c>
      <c r="F174" s="2">
        <v>2</v>
      </c>
      <c r="G174" s="2">
        <v>4</v>
      </c>
      <c r="H174" s="2">
        <v>1</v>
      </c>
      <c r="I174" s="6">
        <v>13</v>
      </c>
      <c r="J174" s="3">
        <v>62.5</v>
      </c>
      <c r="K174" s="92" t="s">
        <v>332</v>
      </c>
      <c r="L174" s="4">
        <v>1</v>
      </c>
      <c r="M174" s="181"/>
      <c r="N174" s="181"/>
      <c r="O174" s="181"/>
    </row>
    <row r="175" spans="1:15" ht="30">
      <c r="A175" s="25">
        <v>2</v>
      </c>
      <c r="B175" s="100" t="s">
        <v>21</v>
      </c>
      <c r="C175" s="2">
        <v>5</v>
      </c>
      <c r="D175" s="2">
        <v>5</v>
      </c>
      <c r="E175" s="2">
        <v>1</v>
      </c>
      <c r="F175" s="2">
        <v>0</v>
      </c>
      <c r="G175" s="2">
        <v>3</v>
      </c>
      <c r="H175" s="2">
        <v>1</v>
      </c>
      <c r="I175" s="6">
        <v>20</v>
      </c>
      <c r="J175" s="3">
        <v>80</v>
      </c>
      <c r="K175" s="92" t="s">
        <v>175</v>
      </c>
      <c r="L175" s="4">
        <v>1</v>
      </c>
      <c r="M175" s="181"/>
      <c r="N175" s="181"/>
      <c r="O175" s="181"/>
    </row>
    <row r="176" spans="1:15" ht="30">
      <c r="A176" s="25">
        <v>3</v>
      </c>
      <c r="B176" s="100" t="s">
        <v>0</v>
      </c>
      <c r="C176" s="2">
        <v>11</v>
      </c>
      <c r="D176" s="2">
        <v>9</v>
      </c>
      <c r="E176" s="2">
        <v>1</v>
      </c>
      <c r="F176" s="2">
        <v>5</v>
      </c>
      <c r="G176" s="2">
        <v>3</v>
      </c>
      <c r="H176" s="2">
        <v>0</v>
      </c>
      <c r="I176" s="3">
        <v>11</v>
      </c>
      <c r="J176" s="3">
        <v>33</v>
      </c>
      <c r="K176" s="92" t="s">
        <v>333</v>
      </c>
      <c r="L176" s="4">
        <v>1</v>
      </c>
      <c r="M176" s="181"/>
      <c r="N176" s="181"/>
      <c r="O176" s="181"/>
    </row>
    <row r="177" spans="1:15" ht="45">
      <c r="A177" s="25">
        <v>4</v>
      </c>
      <c r="B177" s="100" t="s">
        <v>16</v>
      </c>
      <c r="C177" s="2">
        <v>15</v>
      </c>
      <c r="D177" s="2">
        <v>14</v>
      </c>
      <c r="E177" s="2">
        <v>2</v>
      </c>
      <c r="F177" s="2">
        <v>4</v>
      </c>
      <c r="G177" s="2">
        <v>5</v>
      </c>
      <c r="H177" s="2">
        <v>3</v>
      </c>
      <c r="I177" s="6">
        <v>14.3</v>
      </c>
      <c r="J177" s="3">
        <v>57</v>
      </c>
      <c r="K177" s="95" t="s">
        <v>334</v>
      </c>
      <c r="L177" s="4">
        <v>2</v>
      </c>
      <c r="M177" s="181"/>
      <c r="N177" s="181"/>
      <c r="O177" s="181"/>
    </row>
    <row r="178" spans="1:15" ht="45">
      <c r="A178" s="25">
        <v>5</v>
      </c>
      <c r="B178" s="100" t="s">
        <v>335</v>
      </c>
      <c r="C178" s="2">
        <v>23</v>
      </c>
      <c r="D178" s="2">
        <v>22</v>
      </c>
      <c r="E178" s="2">
        <v>2</v>
      </c>
      <c r="F178" s="2">
        <v>5</v>
      </c>
      <c r="G178" s="2">
        <v>6</v>
      </c>
      <c r="H178" s="2">
        <v>9</v>
      </c>
      <c r="I178" s="179">
        <v>0.09</v>
      </c>
      <c r="J178" s="103">
        <v>0.68</v>
      </c>
      <c r="K178" s="92" t="s">
        <v>336</v>
      </c>
      <c r="L178" s="4">
        <v>1</v>
      </c>
      <c r="M178" s="181"/>
      <c r="N178" s="181"/>
      <c r="O178" s="181"/>
    </row>
    <row r="179" spans="1:15" ht="45">
      <c r="A179" s="25">
        <v>6</v>
      </c>
      <c r="B179" s="100" t="s">
        <v>337</v>
      </c>
      <c r="C179" s="2">
        <v>16</v>
      </c>
      <c r="D179" s="2">
        <v>16</v>
      </c>
      <c r="E179" s="2">
        <v>1</v>
      </c>
      <c r="F179" s="2">
        <v>10</v>
      </c>
      <c r="G179" s="2">
        <v>4</v>
      </c>
      <c r="H179" s="2">
        <v>1</v>
      </c>
      <c r="I179" s="6">
        <v>6</v>
      </c>
      <c r="J179" s="3">
        <v>31</v>
      </c>
      <c r="K179" s="92" t="s">
        <v>338</v>
      </c>
      <c r="L179" s="4">
        <v>4</v>
      </c>
      <c r="M179" s="181"/>
      <c r="N179" s="181"/>
      <c r="O179" s="181"/>
    </row>
    <row r="180" spans="1:15" ht="45">
      <c r="A180" s="25">
        <v>7</v>
      </c>
      <c r="B180" s="100" t="s">
        <v>339</v>
      </c>
      <c r="C180" s="2">
        <v>16</v>
      </c>
      <c r="D180" s="2">
        <v>16</v>
      </c>
      <c r="E180" s="2">
        <v>2</v>
      </c>
      <c r="F180" s="2">
        <v>4</v>
      </c>
      <c r="G180" s="2">
        <v>9</v>
      </c>
      <c r="H180" s="2">
        <v>1</v>
      </c>
      <c r="I180" s="6">
        <v>12.5</v>
      </c>
      <c r="J180" s="3">
        <v>63</v>
      </c>
      <c r="K180" s="92" t="s">
        <v>338</v>
      </c>
      <c r="L180" s="4">
        <v>2</v>
      </c>
      <c r="M180" s="181"/>
      <c r="N180" s="181"/>
      <c r="O180" s="181"/>
    </row>
    <row r="181" spans="1:15" ht="45">
      <c r="A181" s="25">
        <v>8</v>
      </c>
      <c r="B181" s="100" t="s">
        <v>340</v>
      </c>
      <c r="C181" s="2">
        <v>24</v>
      </c>
      <c r="D181" s="2">
        <v>16</v>
      </c>
      <c r="E181" s="2">
        <v>0</v>
      </c>
      <c r="F181" s="2">
        <v>4</v>
      </c>
      <c r="G181" s="2">
        <v>10</v>
      </c>
      <c r="H181" s="2">
        <v>2</v>
      </c>
      <c r="I181" s="6">
        <v>0</v>
      </c>
      <c r="J181" s="3">
        <v>75</v>
      </c>
      <c r="K181" s="95" t="s">
        <v>184</v>
      </c>
      <c r="L181" s="4">
        <v>0</v>
      </c>
      <c r="M181" s="181"/>
      <c r="N181" s="181"/>
      <c r="O181" s="181"/>
    </row>
    <row r="182" spans="1:15" ht="45">
      <c r="A182" s="25">
        <v>9</v>
      </c>
      <c r="B182" s="100" t="s">
        <v>341</v>
      </c>
      <c r="C182" s="87">
        <v>16</v>
      </c>
      <c r="D182" s="2">
        <v>15</v>
      </c>
      <c r="E182" s="2">
        <v>2</v>
      </c>
      <c r="F182" s="2">
        <v>7</v>
      </c>
      <c r="G182" s="2">
        <v>6</v>
      </c>
      <c r="H182" s="2">
        <v>0</v>
      </c>
      <c r="I182" s="6">
        <v>13.3</v>
      </c>
      <c r="J182" s="3">
        <v>40</v>
      </c>
      <c r="K182" s="95" t="s">
        <v>342</v>
      </c>
      <c r="L182" s="4">
        <v>2</v>
      </c>
      <c r="M182" s="182"/>
      <c r="N182" s="182"/>
      <c r="O182" s="182"/>
    </row>
    <row r="183" spans="1:15" ht="30">
      <c r="A183" s="25">
        <v>10</v>
      </c>
      <c r="B183" s="100" t="s">
        <v>14</v>
      </c>
      <c r="C183" s="2">
        <v>10</v>
      </c>
      <c r="D183" s="2">
        <v>10</v>
      </c>
      <c r="E183" s="2">
        <v>0</v>
      </c>
      <c r="F183" s="2">
        <v>3</v>
      </c>
      <c r="G183" s="2">
        <v>6</v>
      </c>
      <c r="H183" s="2">
        <v>1</v>
      </c>
      <c r="I183" s="6">
        <v>0</v>
      </c>
      <c r="J183" s="3">
        <v>70</v>
      </c>
      <c r="K183" s="92" t="s">
        <v>343</v>
      </c>
      <c r="L183" s="4">
        <v>0</v>
      </c>
      <c r="M183" s="181"/>
      <c r="N183" s="181"/>
      <c r="O183" s="181"/>
    </row>
    <row r="184" spans="1:15" ht="30">
      <c r="A184" s="25">
        <v>11</v>
      </c>
      <c r="B184" s="100" t="s">
        <v>1</v>
      </c>
      <c r="C184" s="2">
        <v>9</v>
      </c>
      <c r="D184" s="2">
        <v>9</v>
      </c>
      <c r="E184" s="2">
        <v>0</v>
      </c>
      <c r="F184" s="2">
        <v>2</v>
      </c>
      <c r="G184" s="2">
        <v>6</v>
      </c>
      <c r="H184" s="2">
        <v>1</v>
      </c>
      <c r="I184" s="6">
        <v>0</v>
      </c>
      <c r="J184" s="3">
        <v>77.8</v>
      </c>
      <c r="K184" s="92" t="s">
        <v>344</v>
      </c>
      <c r="L184" s="4">
        <v>0</v>
      </c>
      <c r="M184" s="181"/>
      <c r="N184" s="181"/>
      <c r="O184" s="181"/>
    </row>
    <row r="185" spans="1:15" ht="45">
      <c r="A185" s="25">
        <v>12</v>
      </c>
      <c r="B185" s="100" t="s">
        <v>345</v>
      </c>
      <c r="C185" s="2">
        <v>5</v>
      </c>
      <c r="D185" s="2">
        <v>5</v>
      </c>
      <c r="E185" s="2">
        <v>0</v>
      </c>
      <c r="F185" s="2">
        <v>3</v>
      </c>
      <c r="G185" s="2">
        <v>1</v>
      </c>
      <c r="H185" s="2">
        <v>1</v>
      </c>
      <c r="I185" s="6">
        <v>0</v>
      </c>
      <c r="J185" s="3">
        <v>40</v>
      </c>
      <c r="K185" s="92" t="s">
        <v>23</v>
      </c>
      <c r="L185" s="4">
        <v>0</v>
      </c>
      <c r="M185" s="181"/>
      <c r="N185" s="181"/>
      <c r="O185" s="181"/>
    </row>
    <row r="186" spans="1:15" ht="45">
      <c r="A186" s="25">
        <v>13</v>
      </c>
      <c r="B186" s="100" t="s">
        <v>209</v>
      </c>
      <c r="C186" s="2">
        <v>6</v>
      </c>
      <c r="D186" s="2">
        <v>6</v>
      </c>
      <c r="E186" s="2">
        <v>1</v>
      </c>
      <c r="F186" s="2">
        <v>5</v>
      </c>
      <c r="G186" s="2">
        <v>0</v>
      </c>
      <c r="H186" s="2">
        <v>0</v>
      </c>
      <c r="I186" s="6">
        <v>17</v>
      </c>
      <c r="J186" s="3">
        <v>0</v>
      </c>
      <c r="K186" s="92" t="s">
        <v>346</v>
      </c>
      <c r="L186" s="4">
        <v>1</v>
      </c>
      <c r="M186" s="181"/>
      <c r="N186" s="181"/>
      <c r="O186" s="181"/>
    </row>
    <row r="187" spans="1:15" ht="60">
      <c r="A187" s="25">
        <v>14</v>
      </c>
      <c r="B187" s="100" t="s">
        <v>347</v>
      </c>
      <c r="C187" s="2">
        <v>5</v>
      </c>
      <c r="D187" s="2">
        <v>5</v>
      </c>
      <c r="E187" s="2">
        <v>0</v>
      </c>
      <c r="F187" s="2">
        <v>0</v>
      </c>
      <c r="G187" s="2">
        <v>3</v>
      </c>
      <c r="H187" s="2">
        <v>2</v>
      </c>
      <c r="I187" s="6">
        <v>0</v>
      </c>
      <c r="J187" s="3">
        <v>100</v>
      </c>
      <c r="K187" s="92" t="s">
        <v>348</v>
      </c>
      <c r="L187" s="4">
        <v>0</v>
      </c>
      <c r="M187" s="181"/>
      <c r="N187" s="181"/>
      <c r="O187" s="181"/>
    </row>
    <row r="188" spans="1:15" ht="60">
      <c r="A188" s="25">
        <v>15</v>
      </c>
      <c r="B188" s="100" t="s">
        <v>349</v>
      </c>
      <c r="C188" s="2">
        <v>1</v>
      </c>
      <c r="D188" s="2">
        <v>1</v>
      </c>
      <c r="E188" s="2">
        <v>0</v>
      </c>
      <c r="F188" s="2">
        <v>0</v>
      </c>
      <c r="G188" s="2">
        <v>1</v>
      </c>
      <c r="H188" s="2">
        <v>0</v>
      </c>
      <c r="I188" s="6">
        <v>0</v>
      </c>
      <c r="J188" s="3">
        <v>100</v>
      </c>
      <c r="K188" s="92" t="s">
        <v>350</v>
      </c>
      <c r="L188" s="4">
        <v>0</v>
      </c>
      <c r="M188" s="181"/>
      <c r="N188" s="181"/>
      <c r="O188" s="181"/>
    </row>
    <row r="189" spans="1:15" ht="15.75">
      <c r="A189" s="26"/>
      <c r="B189" s="5" t="s">
        <v>24</v>
      </c>
      <c r="C189" s="2">
        <f>SUM(C174:C188)</f>
        <v>171</v>
      </c>
      <c r="D189" s="2">
        <f t="shared" ref="D189:L189" si="15">SUM(D174:D188)</f>
        <v>157</v>
      </c>
      <c r="E189" s="2">
        <f t="shared" si="15"/>
        <v>13</v>
      </c>
      <c r="F189" s="2">
        <f t="shared" si="15"/>
        <v>54</v>
      </c>
      <c r="G189" s="2">
        <f t="shared" si="15"/>
        <v>67</v>
      </c>
      <c r="H189" s="2">
        <f t="shared" si="15"/>
        <v>23</v>
      </c>
      <c r="I189" s="2">
        <v>8.3000000000000007</v>
      </c>
      <c r="J189" s="2">
        <v>57.3</v>
      </c>
      <c r="K189" s="2">
        <f t="shared" si="15"/>
        <v>0</v>
      </c>
      <c r="L189" s="96">
        <f t="shared" si="15"/>
        <v>15</v>
      </c>
      <c r="M189" s="182"/>
      <c r="N189" s="182"/>
      <c r="O189" s="182"/>
    </row>
    <row r="191" spans="1:15">
      <c r="B191" s="358" t="s">
        <v>329</v>
      </c>
      <c r="C191" s="358"/>
      <c r="D191" s="358"/>
      <c r="E191" s="358"/>
      <c r="F191" s="358"/>
      <c r="G191" s="358"/>
      <c r="H191" s="358"/>
      <c r="I191" s="358"/>
      <c r="J191" s="358"/>
      <c r="K191" s="358"/>
      <c r="L191" s="358"/>
    </row>
    <row r="192" spans="1:15">
      <c r="B192" s="153" t="s">
        <v>193</v>
      </c>
      <c r="C192" s="51"/>
      <c r="D192" s="51"/>
      <c r="E192" s="51"/>
      <c r="F192" s="51"/>
      <c r="G192" s="51"/>
      <c r="H192" s="51"/>
      <c r="I192" s="51"/>
      <c r="J192" s="51"/>
      <c r="K192" s="51"/>
      <c r="L192" s="51"/>
    </row>
    <row r="193" spans="1:12">
      <c r="B193" s="359" t="s">
        <v>351</v>
      </c>
      <c r="C193" s="359"/>
      <c r="D193" s="359"/>
      <c r="E193" s="359"/>
      <c r="F193" s="359"/>
      <c r="G193" s="359"/>
      <c r="H193" s="359"/>
      <c r="I193" s="359"/>
      <c r="J193" s="359"/>
      <c r="K193" s="359"/>
      <c r="L193" s="359"/>
    </row>
    <row r="194" spans="1:12">
      <c r="B194" s="155"/>
      <c r="C194" s="155"/>
      <c r="D194" s="155"/>
      <c r="E194" s="155"/>
      <c r="F194" s="155"/>
      <c r="G194" s="155"/>
      <c r="H194" s="155"/>
      <c r="I194" s="155"/>
      <c r="J194" s="155"/>
      <c r="K194" s="155"/>
      <c r="L194" s="155"/>
    </row>
    <row r="195" spans="1:12">
      <c r="B195" s="375" t="s">
        <v>3</v>
      </c>
      <c r="C195" s="377" t="s">
        <v>2</v>
      </c>
      <c r="D195" s="377" t="s">
        <v>64</v>
      </c>
      <c r="E195" s="379" t="s">
        <v>10</v>
      </c>
      <c r="F195" s="380"/>
      <c r="G195" s="380"/>
      <c r="H195" s="381"/>
      <c r="I195" s="377" t="s">
        <v>110</v>
      </c>
      <c r="J195" s="377" t="s">
        <v>12</v>
      </c>
      <c r="K195" s="377" t="s">
        <v>19</v>
      </c>
      <c r="L195" s="383" t="s">
        <v>18</v>
      </c>
    </row>
    <row r="196" spans="1:12">
      <c r="B196" s="376"/>
      <c r="C196" s="378"/>
      <c r="D196" s="378"/>
      <c r="E196" s="176" t="s">
        <v>4</v>
      </c>
      <c r="F196" s="176" t="s">
        <v>5</v>
      </c>
      <c r="G196" s="176" t="s">
        <v>6</v>
      </c>
      <c r="H196" s="176" t="s">
        <v>7</v>
      </c>
      <c r="I196" s="378"/>
      <c r="J196" s="378"/>
      <c r="K196" s="382"/>
      <c r="L196" s="384"/>
    </row>
    <row r="197" spans="1:12" ht="30">
      <c r="A197">
        <v>1</v>
      </c>
      <c r="B197" s="100" t="s">
        <v>8</v>
      </c>
      <c r="C197" s="2">
        <v>11</v>
      </c>
      <c r="D197" s="2">
        <v>11</v>
      </c>
      <c r="E197" s="2">
        <v>3</v>
      </c>
      <c r="F197" s="2">
        <v>6</v>
      </c>
      <c r="G197" s="2">
        <v>2</v>
      </c>
      <c r="H197" s="2">
        <v>0</v>
      </c>
      <c r="I197" s="6">
        <v>27</v>
      </c>
      <c r="J197" s="3">
        <v>18</v>
      </c>
      <c r="K197" s="183" t="s">
        <v>352</v>
      </c>
      <c r="L197" s="4">
        <v>3</v>
      </c>
    </row>
    <row r="198" spans="1:12" ht="30">
      <c r="A198">
        <v>2</v>
      </c>
      <c r="B198" s="100" t="s">
        <v>21</v>
      </c>
      <c r="C198" s="2">
        <v>5</v>
      </c>
      <c r="D198" s="2">
        <v>5</v>
      </c>
      <c r="E198" s="2">
        <v>1</v>
      </c>
      <c r="F198" s="2">
        <v>1</v>
      </c>
      <c r="G198" s="2">
        <v>2</v>
      </c>
      <c r="H198" s="2">
        <v>1</v>
      </c>
      <c r="I198" s="6">
        <v>20</v>
      </c>
      <c r="J198" s="3">
        <v>60</v>
      </c>
      <c r="K198" s="183" t="s">
        <v>175</v>
      </c>
      <c r="L198" s="4">
        <v>0</v>
      </c>
    </row>
    <row r="199" spans="1:12" ht="60">
      <c r="A199">
        <v>3</v>
      </c>
      <c r="B199" s="100" t="s">
        <v>0</v>
      </c>
      <c r="C199" s="2">
        <v>15</v>
      </c>
      <c r="D199" s="2">
        <v>12</v>
      </c>
      <c r="E199" s="2">
        <v>1</v>
      </c>
      <c r="F199" s="2">
        <v>6</v>
      </c>
      <c r="G199" s="2">
        <v>3</v>
      </c>
      <c r="H199" s="2">
        <v>2</v>
      </c>
      <c r="I199" s="184">
        <v>8</v>
      </c>
      <c r="J199" s="185">
        <v>42</v>
      </c>
      <c r="K199" s="186" t="s">
        <v>353</v>
      </c>
      <c r="L199" s="4">
        <v>3</v>
      </c>
    </row>
    <row r="200" spans="1:12" ht="45">
      <c r="A200">
        <v>4</v>
      </c>
      <c r="B200" s="100" t="s">
        <v>16</v>
      </c>
      <c r="C200" s="2">
        <v>12</v>
      </c>
      <c r="D200" s="2">
        <v>11</v>
      </c>
      <c r="E200" s="2">
        <v>2</v>
      </c>
      <c r="F200" s="2">
        <v>3</v>
      </c>
      <c r="G200" s="2">
        <v>5</v>
      </c>
      <c r="H200" s="2">
        <v>1</v>
      </c>
      <c r="I200" s="6">
        <v>18</v>
      </c>
      <c r="J200" s="3">
        <v>55</v>
      </c>
      <c r="K200" s="186" t="s">
        <v>354</v>
      </c>
      <c r="L200" s="4">
        <v>2</v>
      </c>
    </row>
    <row r="201" spans="1:12" ht="45">
      <c r="A201">
        <v>5</v>
      </c>
      <c r="B201" s="100" t="s">
        <v>355</v>
      </c>
      <c r="C201" s="2">
        <v>20</v>
      </c>
      <c r="D201" s="2">
        <v>20</v>
      </c>
      <c r="E201" s="2">
        <v>5</v>
      </c>
      <c r="F201" s="2">
        <v>2</v>
      </c>
      <c r="G201" s="2">
        <v>5</v>
      </c>
      <c r="H201" s="2">
        <v>8</v>
      </c>
      <c r="I201" s="6">
        <v>25</v>
      </c>
      <c r="J201" s="3">
        <v>65</v>
      </c>
      <c r="K201" s="183" t="s">
        <v>356</v>
      </c>
      <c r="L201" s="4">
        <v>5</v>
      </c>
    </row>
    <row r="202" spans="1:12" ht="45">
      <c r="A202">
        <v>6</v>
      </c>
      <c r="B202" s="100" t="s">
        <v>202</v>
      </c>
      <c r="C202" s="2">
        <v>15</v>
      </c>
      <c r="D202" s="2">
        <v>15</v>
      </c>
      <c r="E202" s="2">
        <v>4</v>
      </c>
      <c r="F202" s="2">
        <v>5</v>
      </c>
      <c r="G202" s="2">
        <v>3</v>
      </c>
      <c r="H202" s="2">
        <v>3</v>
      </c>
      <c r="I202" s="6">
        <v>27</v>
      </c>
      <c r="J202" s="3">
        <v>40</v>
      </c>
      <c r="K202" s="183" t="s">
        <v>357</v>
      </c>
      <c r="L202" s="4">
        <v>10</v>
      </c>
    </row>
    <row r="203" spans="1:12" ht="45">
      <c r="A203">
        <v>7</v>
      </c>
      <c r="B203" s="100" t="s">
        <v>204</v>
      </c>
      <c r="C203" s="2">
        <v>19</v>
      </c>
      <c r="D203" s="2">
        <v>19</v>
      </c>
      <c r="E203" s="2">
        <v>7</v>
      </c>
      <c r="F203" s="2">
        <v>3</v>
      </c>
      <c r="G203" s="2">
        <v>3</v>
      </c>
      <c r="H203" s="2">
        <v>6</v>
      </c>
      <c r="I203" s="6">
        <v>37</v>
      </c>
      <c r="J203" s="3">
        <v>47</v>
      </c>
      <c r="K203" s="183" t="s">
        <v>358</v>
      </c>
      <c r="L203" s="4">
        <v>3</v>
      </c>
    </row>
    <row r="204" spans="1:12" ht="45">
      <c r="A204">
        <v>8</v>
      </c>
      <c r="B204" s="100" t="s">
        <v>13</v>
      </c>
      <c r="C204" s="87">
        <v>22</v>
      </c>
      <c r="D204" s="2">
        <v>22</v>
      </c>
      <c r="E204" s="2">
        <v>2</v>
      </c>
      <c r="F204" s="2">
        <v>13</v>
      </c>
      <c r="G204" s="2">
        <v>3</v>
      </c>
      <c r="H204" s="2">
        <v>4</v>
      </c>
      <c r="I204" s="6">
        <v>9.1</v>
      </c>
      <c r="J204" s="6">
        <v>31.8</v>
      </c>
      <c r="K204" s="186" t="s">
        <v>184</v>
      </c>
      <c r="L204" s="4">
        <v>2</v>
      </c>
    </row>
    <row r="205" spans="1:12" ht="30">
      <c r="A205">
        <v>9</v>
      </c>
      <c r="B205" s="100" t="s">
        <v>14</v>
      </c>
      <c r="C205" s="2">
        <v>12</v>
      </c>
      <c r="D205" s="2">
        <v>12</v>
      </c>
      <c r="E205" s="2">
        <v>0</v>
      </c>
      <c r="F205" s="2">
        <v>5</v>
      </c>
      <c r="G205" s="2">
        <v>4</v>
      </c>
      <c r="H205" s="2">
        <v>3</v>
      </c>
      <c r="I205" s="6">
        <v>0</v>
      </c>
      <c r="J205" s="3">
        <v>58</v>
      </c>
      <c r="K205" s="183" t="s">
        <v>359</v>
      </c>
      <c r="L205" s="4">
        <v>1</v>
      </c>
    </row>
    <row r="206" spans="1:12" ht="45">
      <c r="A206">
        <v>10</v>
      </c>
      <c r="B206" s="100" t="s">
        <v>360</v>
      </c>
      <c r="C206" s="2">
        <v>4</v>
      </c>
      <c r="D206" s="2">
        <v>3</v>
      </c>
      <c r="E206" s="2">
        <v>0</v>
      </c>
      <c r="F206" s="2">
        <v>1</v>
      </c>
      <c r="G206" s="2">
        <v>2</v>
      </c>
      <c r="H206" s="2">
        <v>0</v>
      </c>
      <c r="I206" s="6">
        <v>0</v>
      </c>
      <c r="J206" s="3">
        <v>67</v>
      </c>
      <c r="K206" s="187" t="s">
        <v>23</v>
      </c>
      <c r="L206" s="4">
        <v>0</v>
      </c>
    </row>
    <row r="207" spans="1:12" ht="60">
      <c r="A207">
        <v>11</v>
      </c>
      <c r="B207" s="100" t="s">
        <v>361</v>
      </c>
      <c r="C207" s="2">
        <v>1</v>
      </c>
      <c r="D207" s="2">
        <v>1</v>
      </c>
      <c r="E207" s="2">
        <v>1</v>
      </c>
      <c r="F207" s="2">
        <v>0</v>
      </c>
      <c r="G207" s="2">
        <v>0</v>
      </c>
      <c r="H207" s="2">
        <v>0</v>
      </c>
      <c r="I207" s="6">
        <v>100</v>
      </c>
      <c r="J207" s="3">
        <v>0</v>
      </c>
      <c r="K207" s="177" t="s">
        <v>362</v>
      </c>
      <c r="L207" s="4">
        <v>1</v>
      </c>
    </row>
    <row r="208" spans="1:12" ht="30">
      <c r="A208">
        <v>12</v>
      </c>
      <c r="B208" s="100" t="s">
        <v>363</v>
      </c>
      <c r="C208" s="2">
        <v>8</v>
      </c>
      <c r="D208" s="2">
        <v>8</v>
      </c>
      <c r="E208" s="2">
        <v>1</v>
      </c>
      <c r="F208" s="2">
        <v>5</v>
      </c>
      <c r="G208" s="2">
        <v>0</v>
      </c>
      <c r="H208" s="2">
        <v>2</v>
      </c>
      <c r="I208" s="6">
        <v>12.5</v>
      </c>
      <c r="J208" s="3">
        <v>25</v>
      </c>
      <c r="K208" s="183" t="s">
        <v>364</v>
      </c>
      <c r="L208" s="4">
        <v>1</v>
      </c>
    </row>
    <row r="209" spans="1:12" ht="60">
      <c r="A209">
        <v>13</v>
      </c>
      <c r="B209" s="100" t="s">
        <v>365</v>
      </c>
      <c r="C209" s="2">
        <v>4</v>
      </c>
      <c r="D209" s="2">
        <v>4</v>
      </c>
      <c r="E209" s="2">
        <v>0</v>
      </c>
      <c r="F209" s="2">
        <v>1</v>
      </c>
      <c r="G209" s="2">
        <v>0</v>
      </c>
      <c r="H209" s="2">
        <v>3</v>
      </c>
      <c r="I209" s="6">
        <v>0</v>
      </c>
      <c r="J209" s="3">
        <v>75</v>
      </c>
      <c r="K209" s="183" t="s">
        <v>366</v>
      </c>
      <c r="L209" s="4">
        <v>0</v>
      </c>
    </row>
    <row r="210" spans="1:12" ht="15.75">
      <c r="B210" s="5" t="s">
        <v>24</v>
      </c>
      <c r="C210" s="2">
        <f>SUM(C197:C209)</f>
        <v>148</v>
      </c>
      <c r="D210" s="2">
        <f t="shared" ref="D210:L210" si="16">SUM(D197:D209)</f>
        <v>143</v>
      </c>
      <c r="E210" s="2">
        <f t="shared" si="16"/>
        <v>27</v>
      </c>
      <c r="F210" s="2">
        <f t="shared" si="16"/>
        <v>51</v>
      </c>
      <c r="G210" s="2">
        <f t="shared" si="16"/>
        <v>32</v>
      </c>
      <c r="H210" s="2">
        <f t="shared" si="16"/>
        <v>33</v>
      </c>
      <c r="I210" s="3">
        <v>15.4</v>
      </c>
      <c r="J210" s="3">
        <v>45.5</v>
      </c>
      <c r="K210" s="2"/>
      <c r="L210" s="2">
        <f t="shared" si="16"/>
        <v>31</v>
      </c>
    </row>
    <row r="212" spans="1:12">
      <c r="A212" s="24"/>
      <c r="B212" s="358" t="s">
        <v>329</v>
      </c>
      <c r="C212" s="358"/>
      <c r="D212" s="358"/>
      <c r="E212" s="358"/>
      <c r="F212" s="358"/>
      <c r="G212" s="358"/>
      <c r="H212" s="358"/>
      <c r="I212" s="358"/>
      <c r="J212" s="358"/>
      <c r="K212" s="358"/>
      <c r="L212" s="358"/>
    </row>
    <row r="213" spans="1:12">
      <c r="A213" s="24"/>
      <c r="B213" s="153" t="s">
        <v>367</v>
      </c>
      <c r="C213" s="51"/>
      <c r="D213" s="51"/>
      <c r="E213" s="51"/>
      <c r="F213" s="51"/>
      <c r="G213" s="51"/>
      <c r="H213" s="51"/>
      <c r="I213" s="51"/>
      <c r="J213" s="51"/>
      <c r="K213" s="51"/>
      <c r="L213" s="51"/>
    </row>
    <row r="214" spans="1:12">
      <c r="A214" s="24"/>
      <c r="B214" s="359" t="s">
        <v>331</v>
      </c>
      <c r="C214" s="359"/>
      <c r="D214" s="359"/>
      <c r="E214" s="359"/>
      <c r="F214" s="359"/>
      <c r="G214" s="359"/>
      <c r="H214" s="359"/>
      <c r="I214" s="359"/>
      <c r="J214" s="359"/>
      <c r="K214" s="359"/>
      <c r="L214" s="359"/>
    </row>
    <row r="215" spans="1:12">
      <c r="A215" s="24"/>
      <c r="B215" s="155"/>
      <c r="C215" s="155"/>
      <c r="D215" s="155"/>
      <c r="E215" s="155"/>
      <c r="F215" s="155"/>
      <c r="G215" s="155"/>
      <c r="H215" s="155"/>
      <c r="I215" s="155"/>
      <c r="J215" s="155"/>
      <c r="K215" s="155"/>
      <c r="L215" s="155"/>
    </row>
    <row r="216" spans="1:12">
      <c r="A216" s="375" t="s">
        <v>29</v>
      </c>
      <c r="B216" s="375" t="s">
        <v>3</v>
      </c>
      <c r="C216" s="377" t="s">
        <v>2</v>
      </c>
      <c r="D216" s="377" t="s">
        <v>64</v>
      </c>
      <c r="E216" s="379" t="s">
        <v>10</v>
      </c>
      <c r="F216" s="380"/>
      <c r="G216" s="380"/>
      <c r="H216" s="381"/>
      <c r="I216" s="377" t="s">
        <v>110</v>
      </c>
      <c r="J216" s="377" t="s">
        <v>12</v>
      </c>
      <c r="K216" s="377" t="s">
        <v>19</v>
      </c>
      <c r="L216" s="383" t="s">
        <v>18</v>
      </c>
    </row>
    <row r="217" spans="1:12">
      <c r="A217" s="376"/>
      <c r="B217" s="376"/>
      <c r="C217" s="378"/>
      <c r="D217" s="378"/>
      <c r="E217" s="176" t="s">
        <v>4</v>
      </c>
      <c r="F217" s="176" t="s">
        <v>5</v>
      </c>
      <c r="G217" s="176" t="s">
        <v>6</v>
      </c>
      <c r="H217" s="176" t="s">
        <v>7</v>
      </c>
      <c r="I217" s="378"/>
      <c r="J217" s="378"/>
      <c r="K217" s="382"/>
      <c r="L217" s="384"/>
    </row>
    <row r="218" spans="1:12" ht="60">
      <c r="A218" s="25">
        <v>1</v>
      </c>
      <c r="B218" s="100" t="s">
        <v>8</v>
      </c>
      <c r="C218" s="2">
        <v>13</v>
      </c>
      <c r="D218" s="2">
        <v>12</v>
      </c>
      <c r="E218" s="2">
        <v>0</v>
      </c>
      <c r="F218" s="2">
        <v>6</v>
      </c>
      <c r="G218" s="2">
        <v>1</v>
      </c>
      <c r="H218" s="2">
        <v>5</v>
      </c>
      <c r="I218" s="6">
        <v>0</v>
      </c>
      <c r="J218" s="3">
        <v>50</v>
      </c>
      <c r="K218" s="117" t="s">
        <v>368</v>
      </c>
      <c r="L218" s="178">
        <v>2</v>
      </c>
    </row>
    <row r="219" spans="1:12" ht="30">
      <c r="A219" s="25">
        <v>2</v>
      </c>
      <c r="B219" s="100" t="s">
        <v>21</v>
      </c>
      <c r="C219" s="2">
        <v>5</v>
      </c>
      <c r="D219" s="2">
        <v>5</v>
      </c>
      <c r="E219" s="2">
        <v>1</v>
      </c>
      <c r="F219" s="2">
        <v>1</v>
      </c>
      <c r="G219" s="2">
        <v>3</v>
      </c>
      <c r="H219" s="2">
        <v>0</v>
      </c>
      <c r="I219" s="6">
        <v>20</v>
      </c>
      <c r="J219" s="3">
        <v>60</v>
      </c>
      <c r="K219" s="177" t="s">
        <v>369</v>
      </c>
      <c r="L219" s="178">
        <v>1</v>
      </c>
    </row>
    <row r="220" spans="1:12" ht="60">
      <c r="A220" s="25">
        <v>3</v>
      </c>
      <c r="B220" s="100" t="s">
        <v>0</v>
      </c>
      <c r="C220" s="2">
        <v>15</v>
      </c>
      <c r="D220" s="2">
        <v>11</v>
      </c>
      <c r="E220" s="2">
        <v>2</v>
      </c>
      <c r="F220" s="2">
        <v>4</v>
      </c>
      <c r="G220" s="2">
        <v>1</v>
      </c>
      <c r="H220" s="2">
        <v>4</v>
      </c>
      <c r="I220" s="6">
        <v>18</v>
      </c>
      <c r="J220" s="3">
        <v>45</v>
      </c>
      <c r="K220" s="117" t="s">
        <v>370</v>
      </c>
      <c r="L220" s="178">
        <v>4</v>
      </c>
    </row>
    <row r="221" spans="1:12" ht="45">
      <c r="A221" s="25">
        <v>4</v>
      </c>
      <c r="B221" s="100" t="s">
        <v>16</v>
      </c>
      <c r="C221" s="2">
        <v>8</v>
      </c>
      <c r="D221" s="2">
        <v>7</v>
      </c>
      <c r="E221" s="2">
        <v>2</v>
      </c>
      <c r="F221" s="2">
        <v>3</v>
      </c>
      <c r="G221" s="2">
        <v>0</v>
      </c>
      <c r="H221" s="2">
        <v>2</v>
      </c>
      <c r="I221" s="6">
        <v>28.5</v>
      </c>
      <c r="J221" s="3">
        <v>28.5</v>
      </c>
      <c r="K221" s="117" t="s">
        <v>371</v>
      </c>
      <c r="L221" s="178">
        <v>2</v>
      </c>
    </row>
    <row r="222" spans="1:12" ht="30">
      <c r="A222" s="25">
        <v>5</v>
      </c>
      <c r="B222" s="100" t="s">
        <v>372</v>
      </c>
      <c r="C222" s="2">
        <v>25</v>
      </c>
      <c r="D222" s="2">
        <v>23</v>
      </c>
      <c r="E222" s="2">
        <v>3</v>
      </c>
      <c r="F222" s="2">
        <v>5</v>
      </c>
      <c r="G222" s="2">
        <v>2</v>
      </c>
      <c r="H222" s="2">
        <v>5</v>
      </c>
      <c r="I222" s="6">
        <v>13</v>
      </c>
      <c r="J222" s="3">
        <v>65</v>
      </c>
      <c r="K222" s="177" t="s">
        <v>373</v>
      </c>
      <c r="L222" s="178">
        <v>3</v>
      </c>
    </row>
    <row r="223" spans="1:12" ht="45">
      <c r="A223" s="25">
        <v>6</v>
      </c>
      <c r="B223" s="100" t="s">
        <v>374</v>
      </c>
      <c r="C223" s="87">
        <v>25</v>
      </c>
      <c r="D223" s="2">
        <v>24</v>
      </c>
      <c r="E223" s="2">
        <v>6</v>
      </c>
      <c r="F223" s="2">
        <v>10</v>
      </c>
      <c r="G223" s="2">
        <v>1</v>
      </c>
      <c r="H223" s="2">
        <v>7</v>
      </c>
      <c r="I223" s="6">
        <v>25</v>
      </c>
      <c r="J223" s="3">
        <v>33</v>
      </c>
      <c r="K223" s="117" t="s">
        <v>375</v>
      </c>
      <c r="L223" s="178">
        <v>5</v>
      </c>
    </row>
    <row r="224" spans="1:12" ht="45">
      <c r="A224" s="25">
        <v>7</v>
      </c>
      <c r="B224" s="100" t="s">
        <v>13</v>
      </c>
      <c r="C224" s="87">
        <v>25</v>
      </c>
      <c r="D224" s="2">
        <v>23</v>
      </c>
      <c r="E224" s="2">
        <v>4</v>
      </c>
      <c r="F224" s="2">
        <v>15</v>
      </c>
      <c r="G224" s="2">
        <v>3</v>
      </c>
      <c r="H224" s="2">
        <v>1</v>
      </c>
      <c r="I224" s="6">
        <v>17.399999999999999</v>
      </c>
      <c r="J224" s="3">
        <v>17.399999999999999</v>
      </c>
      <c r="K224" s="117" t="s">
        <v>184</v>
      </c>
      <c r="L224" s="178">
        <v>4</v>
      </c>
    </row>
    <row r="225" spans="1:14" ht="30">
      <c r="A225" s="25">
        <v>8</v>
      </c>
      <c r="B225" s="100" t="s">
        <v>14</v>
      </c>
      <c r="C225" s="2">
        <v>15</v>
      </c>
      <c r="D225" s="2">
        <v>15</v>
      </c>
      <c r="E225" s="2">
        <v>2</v>
      </c>
      <c r="F225" s="2">
        <v>7</v>
      </c>
      <c r="G225" s="2">
        <v>4</v>
      </c>
      <c r="H225" s="2">
        <v>2</v>
      </c>
      <c r="I225" s="6">
        <v>13</v>
      </c>
      <c r="J225" s="3">
        <v>40</v>
      </c>
      <c r="K225" s="177" t="s">
        <v>376</v>
      </c>
      <c r="L225" s="178">
        <v>2</v>
      </c>
    </row>
    <row r="226" spans="1:14" ht="30">
      <c r="A226" s="25">
        <v>9</v>
      </c>
      <c r="B226" s="100" t="s">
        <v>1</v>
      </c>
      <c r="C226" s="2">
        <v>4</v>
      </c>
      <c r="D226" s="2">
        <v>4</v>
      </c>
      <c r="E226" s="2">
        <v>1</v>
      </c>
      <c r="F226" s="2">
        <v>1</v>
      </c>
      <c r="G226" s="2">
        <v>2</v>
      </c>
      <c r="H226" s="2">
        <v>0</v>
      </c>
      <c r="I226" s="6">
        <v>25</v>
      </c>
      <c r="J226" s="3">
        <v>50</v>
      </c>
      <c r="K226" s="177" t="s">
        <v>28</v>
      </c>
      <c r="L226" s="178">
        <v>1</v>
      </c>
    </row>
    <row r="227" spans="1:14">
      <c r="A227" s="25">
        <v>10</v>
      </c>
      <c r="B227" s="100" t="s">
        <v>207</v>
      </c>
      <c r="C227" s="2">
        <v>6</v>
      </c>
      <c r="D227" s="2">
        <v>5</v>
      </c>
      <c r="E227" s="2">
        <v>0</v>
      </c>
      <c r="F227" s="2">
        <v>3</v>
      </c>
      <c r="G227" s="2">
        <v>1</v>
      </c>
      <c r="H227" s="2">
        <v>1</v>
      </c>
      <c r="I227" s="6">
        <v>0</v>
      </c>
      <c r="J227" s="3">
        <v>40</v>
      </c>
      <c r="K227" s="177" t="s">
        <v>23</v>
      </c>
      <c r="L227" s="178">
        <v>0</v>
      </c>
    </row>
    <row r="228" spans="1:14" ht="45">
      <c r="A228" s="25">
        <v>11</v>
      </c>
      <c r="B228" s="100" t="s">
        <v>209</v>
      </c>
      <c r="C228" s="2">
        <v>8</v>
      </c>
      <c r="D228" s="2">
        <v>5</v>
      </c>
      <c r="E228" s="2">
        <v>1</v>
      </c>
      <c r="F228" s="2">
        <v>1</v>
      </c>
      <c r="G228" s="2">
        <v>1</v>
      </c>
      <c r="H228" s="2">
        <v>2</v>
      </c>
      <c r="I228" s="6">
        <v>20</v>
      </c>
      <c r="J228" s="3">
        <v>60</v>
      </c>
      <c r="K228" s="177" t="s">
        <v>32</v>
      </c>
      <c r="L228" s="178">
        <v>1</v>
      </c>
    </row>
    <row r="229" spans="1:14" ht="60">
      <c r="A229" s="25">
        <v>12</v>
      </c>
      <c r="B229" s="100" t="s">
        <v>347</v>
      </c>
      <c r="C229" s="2">
        <v>5</v>
      </c>
      <c r="D229" s="2">
        <v>5</v>
      </c>
      <c r="E229" s="2">
        <v>0</v>
      </c>
      <c r="F229" s="2">
        <v>2</v>
      </c>
      <c r="G229" s="2">
        <v>2</v>
      </c>
      <c r="H229" s="2">
        <v>1</v>
      </c>
      <c r="I229" s="6">
        <v>0</v>
      </c>
      <c r="J229" s="3">
        <v>60</v>
      </c>
      <c r="K229" s="177" t="s">
        <v>377</v>
      </c>
      <c r="L229" s="178">
        <v>1</v>
      </c>
    </row>
    <row r="230" spans="1:14" ht="15.75">
      <c r="A230" s="26"/>
      <c r="B230" s="5" t="s">
        <v>24</v>
      </c>
      <c r="C230" s="2">
        <f t="shared" ref="C230:H230" si="17">SUM(C218:C229)</f>
        <v>154</v>
      </c>
      <c r="D230" s="2">
        <f t="shared" si="17"/>
        <v>139</v>
      </c>
      <c r="E230" s="2">
        <f t="shared" si="17"/>
        <v>22</v>
      </c>
      <c r="F230" s="2">
        <f t="shared" si="17"/>
        <v>58</v>
      </c>
      <c r="G230" s="2">
        <f t="shared" si="17"/>
        <v>21</v>
      </c>
      <c r="H230" s="2">
        <f t="shared" si="17"/>
        <v>30</v>
      </c>
      <c r="I230" s="185">
        <v>15.8</v>
      </c>
      <c r="J230" s="185">
        <v>36.700000000000003</v>
      </c>
      <c r="K230" s="2"/>
      <c r="L230" s="2">
        <f>SUM(L218:L229)</f>
        <v>26</v>
      </c>
    </row>
    <row r="232" spans="1:14">
      <c r="B232" s="358" t="s">
        <v>329</v>
      </c>
      <c r="C232" s="358"/>
      <c r="D232" s="358"/>
      <c r="E232" s="358"/>
      <c r="F232" s="358"/>
      <c r="G232" s="358"/>
      <c r="H232" s="358"/>
      <c r="I232" s="358"/>
      <c r="J232" s="358"/>
      <c r="K232" s="358"/>
      <c r="L232" s="358"/>
    </row>
    <row r="233" spans="1:14">
      <c r="B233" s="153" t="s">
        <v>397</v>
      </c>
      <c r="C233" s="51"/>
      <c r="D233" s="51"/>
      <c r="E233" s="51"/>
      <c r="F233" s="51"/>
      <c r="G233" s="51"/>
      <c r="H233" s="51"/>
      <c r="I233" s="51"/>
      <c r="J233" s="51"/>
      <c r="K233" s="51"/>
      <c r="L233" s="51"/>
    </row>
    <row r="234" spans="1:14">
      <c r="B234" s="359" t="s">
        <v>398</v>
      </c>
      <c r="C234" s="359"/>
      <c r="D234" s="359"/>
      <c r="E234" s="359"/>
      <c r="F234" s="359"/>
      <c r="G234" s="359"/>
      <c r="H234" s="359"/>
      <c r="I234" s="359"/>
      <c r="J234" s="359"/>
      <c r="K234" s="359"/>
      <c r="L234" s="359"/>
    </row>
    <row r="235" spans="1:14" ht="38.25" customHeight="1">
      <c r="A235" s="374" t="s">
        <v>378</v>
      </c>
      <c r="B235" s="374" t="s">
        <v>3</v>
      </c>
      <c r="C235" s="357" t="s">
        <v>2</v>
      </c>
      <c r="D235" s="357" t="s">
        <v>379</v>
      </c>
      <c r="E235" s="357" t="s">
        <v>10</v>
      </c>
      <c r="F235" s="357"/>
      <c r="G235" s="357"/>
      <c r="H235" s="357"/>
      <c r="I235" s="357" t="s">
        <v>11</v>
      </c>
      <c r="J235" s="357" t="s">
        <v>283</v>
      </c>
      <c r="K235" s="357" t="s">
        <v>12</v>
      </c>
      <c r="L235" s="356" t="s">
        <v>380</v>
      </c>
      <c r="M235" s="356" t="s">
        <v>381</v>
      </c>
      <c r="N235" s="357" t="s">
        <v>287</v>
      </c>
    </row>
    <row r="236" spans="1:14" ht="38.25">
      <c r="A236" s="374"/>
      <c r="B236" s="374"/>
      <c r="C236" s="357"/>
      <c r="D236" s="357"/>
      <c r="E236" s="188" t="s">
        <v>382</v>
      </c>
      <c r="F236" s="188" t="s">
        <v>383</v>
      </c>
      <c r="G236" s="188" t="s">
        <v>384</v>
      </c>
      <c r="H236" s="188" t="s">
        <v>385</v>
      </c>
      <c r="I236" s="357"/>
      <c r="J236" s="357"/>
      <c r="K236" s="357"/>
      <c r="L236" s="356"/>
      <c r="M236" s="356"/>
      <c r="N236" s="357"/>
    </row>
    <row r="237" spans="1:14" ht="15.75">
      <c r="A237" s="138">
        <v>1</v>
      </c>
      <c r="B237" s="170" t="s">
        <v>195</v>
      </c>
      <c r="C237" s="189">
        <v>11</v>
      </c>
      <c r="D237" s="190">
        <v>11</v>
      </c>
      <c r="E237" s="190">
        <v>2</v>
      </c>
      <c r="F237" s="189">
        <v>7</v>
      </c>
      <c r="G237" s="190">
        <v>2</v>
      </c>
      <c r="H237" s="190">
        <v>0</v>
      </c>
      <c r="I237" s="191">
        <v>18.2</v>
      </c>
      <c r="J237" s="191">
        <v>81.8</v>
      </c>
      <c r="K237" s="192">
        <v>18.2</v>
      </c>
      <c r="L237" s="193">
        <v>10.9</v>
      </c>
      <c r="M237" s="188" t="s">
        <v>232</v>
      </c>
      <c r="N237" s="194">
        <v>3</v>
      </c>
    </row>
    <row r="238" spans="1:14" ht="15.75">
      <c r="A238" s="138">
        <v>2</v>
      </c>
      <c r="B238" s="170" t="s">
        <v>386</v>
      </c>
      <c r="C238" s="189">
        <v>5</v>
      </c>
      <c r="D238" s="190">
        <v>5</v>
      </c>
      <c r="E238" s="190">
        <v>2</v>
      </c>
      <c r="F238" s="189">
        <v>1</v>
      </c>
      <c r="G238" s="190">
        <v>1</v>
      </c>
      <c r="H238" s="190">
        <v>1</v>
      </c>
      <c r="I238" s="191">
        <v>40</v>
      </c>
      <c r="J238" s="191">
        <v>60</v>
      </c>
      <c r="K238" s="192">
        <v>40</v>
      </c>
      <c r="L238" s="193">
        <v>13</v>
      </c>
      <c r="M238" s="188" t="s">
        <v>233</v>
      </c>
      <c r="N238" s="194">
        <v>0</v>
      </c>
    </row>
    <row r="239" spans="1:14" ht="15.75">
      <c r="A239" s="138">
        <v>3</v>
      </c>
      <c r="B239" s="170" t="s">
        <v>387</v>
      </c>
      <c r="C239" s="189">
        <v>8</v>
      </c>
      <c r="D239" s="190">
        <v>8</v>
      </c>
      <c r="E239" s="190">
        <v>4</v>
      </c>
      <c r="F239" s="189">
        <v>2</v>
      </c>
      <c r="G239" s="190">
        <v>2</v>
      </c>
      <c r="H239" s="190">
        <v>0</v>
      </c>
      <c r="I239" s="191">
        <v>50</v>
      </c>
      <c r="J239" s="191">
        <v>50</v>
      </c>
      <c r="K239" s="192">
        <v>25</v>
      </c>
      <c r="L239" s="193">
        <v>9.1</v>
      </c>
      <c r="M239" s="188" t="s">
        <v>234</v>
      </c>
      <c r="N239" s="194">
        <v>4</v>
      </c>
    </row>
    <row r="240" spans="1:14" ht="15.75">
      <c r="A240" s="138">
        <v>4</v>
      </c>
      <c r="B240" s="170" t="s">
        <v>388</v>
      </c>
      <c r="C240" s="189">
        <v>7</v>
      </c>
      <c r="D240" s="190">
        <v>7</v>
      </c>
      <c r="E240" s="190">
        <v>0</v>
      </c>
      <c r="F240" s="189">
        <v>4</v>
      </c>
      <c r="G240" s="190">
        <v>3</v>
      </c>
      <c r="H240" s="190">
        <v>0</v>
      </c>
      <c r="I240" s="191">
        <v>0</v>
      </c>
      <c r="J240" s="191">
        <v>100</v>
      </c>
      <c r="K240" s="192">
        <v>42.9</v>
      </c>
      <c r="L240" s="193">
        <v>12.4</v>
      </c>
      <c r="M240" s="188" t="s">
        <v>246</v>
      </c>
      <c r="N240" s="194">
        <v>1</v>
      </c>
    </row>
    <row r="241" spans="1:14" ht="15.75">
      <c r="A241" s="138">
        <v>5</v>
      </c>
      <c r="B241" s="170" t="s">
        <v>389</v>
      </c>
      <c r="C241" s="189">
        <v>9</v>
      </c>
      <c r="D241" s="190">
        <v>9</v>
      </c>
      <c r="E241" s="190">
        <v>1</v>
      </c>
      <c r="F241" s="189">
        <v>5</v>
      </c>
      <c r="G241" s="190">
        <v>3</v>
      </c>
      <c r="H241" s="190">
        <v>0</v>
      </c>
      <c r="I241" s="191">
        <v>11.1</v>
      </c>
      <c r="J241" s="191">
        <v>89</v>
      </c>
      <c r="K241" s="192">
        <v>33.299999999999997</v>
      </c>
      <c r="L241" s="193">
        <v>13.8</v>
      </c>
      <c r="M241" s="188" t="s">
        <v>390</v>
      </c>
      <c r="N241" s="194">
        <v>0</v>
      </c>
    </row>
    <row r="242" spans="1:14" ht="15.75">
      <c r="A242" s="138">
        <v>6</v>
      </c>
      <c r="B242" s="170" t="s">
        <v>391</v>
      </c>
      <c r="C242" s="189">
        <v>20</v>
      </c>
      <c r="D242" s="190">
        <v>17</v>
      </c>
      <c r="E242" s="190">
        <v>4</v>
      </c>
      <c r="F242" s="189">
        <v>10</v>
      </c>
      <c r="G242" s="190">
        <v>3</v>
      </c>
      <c r="H242" s="190">
        <v>0</v>
      </c>
      <c r="I242" s="191">
        <v>23.5</v>
      </c>
      <c r="J242" s="191">
        <v>76.5</v>
      </c>
      <c r="K242" s="192">
        <v>17.7</v>
      </c>
      <c r="L242" s="193">
        <v>9.9</v>
      </c>
      <c r="M242" s="188" t="s">
        <v>221</v>
      </c>
      <c r="N242" s="194">
        <v>8</v>
      </c>
    </row>
    <row r="243" spans="1:14" ht="15.75">
      <c r="A243" s="138">
        <v>7</v>
      </c>
      <c r="B243" s="170" t="s">
        <v>392</v>
      </c>
      <c r="C243" s="189">
        <v>22</v>
      </c>
      <c r="D243" s="190">
        <v>21</v>
      </c>
      <c r="E243" s="190">
        <v>1</v>
      </c>
      <c r="F243" s="189">
        <v>12</v>
      </c>
      <c r="G243" s="190">
        <v>5</v>
      </c>
      <c r="H243" s="190">
        <v>3</v>
      </c>
      <c r="I243" s="191">
        <v>4.76</v>
      </c>
      <c r="J243" s="191">
        <v>95.2</v>
      </c>
      <c r="K243" s="192">
        <v>38.1</v>
      </c>
      <c r="L243" s="193">
        <v>14.5</v>
      </c>
      <c r="M243" s="188" t="s">
        <v>238</v>
      </c>
      <c r="N243" s="194">
        <v>3</v>
      </c>
    </row>
    <row r="244" spans="1:14" ht="15.75">
      <c r="A244" s="138">
        <v>8</v>
      </c>
      <c r="B244" s="170" t="s">
        <v>157</v>
      </c>
      <c r="C244" s="189">
        <v>4</v>
      </c>
      <c r="D244" s="190">
        <v>3</v>
      </c>
      <c r="E244" s="190">
        <v>0</v>
      </c>
      <c r="F244" s="189">
        <v>2</v>
      </c>
      <c r="G244" s="190">
        <v>1</v>
      </c>
      <c r="H244" s="190">
        <v>0</v>
      </c>
      <c r="I244" s="191">
        <v>0</v>
      </c>
      <c r="J244" s="191">
        <v>100</v>
      </c>
      <c r="K244" s="192">
        <v>33.299999999999997</v>
      </c>
      <c r="L244" s="193">
        <v>14.3</v>
      </c>
      <c r="M244" s="188" t="s">
        <v>247</v>
      </c>
      <c r="N244" s="194">
        <v>1</v>
      </c>
    </row>
    <row r="245" spans="1:14" ht="15.75">
      <c r="A245" s="138">
        <v>9</v>
      </c>
      <c r="B245" s="170" t="s">
        <v>393</v>
      </c>
      <c r="C245" s="189">
        <v>17</v>
      </c>
      <c r="D245" s="190">
        <v>16</v>
      </c>
      <c r="E245" s="190">
        <v>3</v>
      </c>
      <c r="F245" s="189">
        <v>8</v>
      </c>
      <c r="G245" s="190">
        <v>5</v>
      </c>
      <c r="H245" s="190">
        <v>0</v>
      </c>
      <c r="I245" s="191">
        <v>18.899999999999999</v>
      </c>
      <c r="J245" s="191">
        <v>81.2</v>
      </c>
      <c r="K245" s="192">
        <v>31.3</v>
      </c>
      <c r="L245" s="193">
        <v>11.4</v>
      </c>
      <c r="M245" s="188" t="s">
        <v>233</v>
      </c>
      <c r="N245" s="194">
        <v>6</v>
      </c>
    </row>
    <row r="246" spans="1:14" ht="15.75">
      <c r="A246" s="138">
        <v>10</v>
      </c>
      <c r="B246" s="170" t="s">
        <v>394</v>
      </c>
      <c r="C246" s="189">
        <v>9</v>
      </c>
      <c r="D246" s="190">
        <v>9</v>
      </c>
      <c r="E246" s="190">
        <v>2</v>
      </c>
      <c r="F246" s="189">
        <v>5</v>
      </c>
      <c r="G246" s="190">
        <v>2</v>
      </c>
      <c r="H246" s="190">
        <v>0</v>
      </c>
      <c r="I246" s="191">
        <v>22.2</v>
      </c>
      <c r="J246" s="191">
        <v>77.8</v>
      </c>
      <c r="K246" s="192">
        <v>22.2</v>
      </c>
      <c r="L246" s="193">
        <v>11.2</v>
      </c>
      <c r="M246" s="188" t="s">
        <v>240</v>
      </c>
      <c r="N246" s="194">
        <v>3</v>
      </c>
    </row>
    <row r="247" spans="1:14" ht="15.75">
      <c r="A247" s="138">
        <v>11</v>
      </c>
      <c r="B247" s="170" t="s">
        <v>395</v>
      </c>
      <c r="C247" s="189">
        <v>4</v>
      </c>
      <c r="D247" s="190">
        <v>4</v>
      </c>
      <c r="E247" s="190">
        <v>0</v>
      </c>
      <c r="F247" s="189">
        <v>3</v>
      </c>
      <c r="G247" s="190">
        <v>1</v>
      </c>
      <c r="H247" s="190">
        <v>0</v>
      </c>
      <c r="I247" s="191">
        <v>0</v>
      </c>
      <c r="J247" s="191">
        <v>100</v>
      </c>
      <c r="K247" s="192">
        <v>25</v>
      </c>
      <c r="L247" s="193">
        <v>13.3</v>
      </c>
      <c r="M247" s="188" t="s">
        <v>293</v>
      </c>
      <c r="N247" s="194">
        <v>2</v>
      </c>
    </row>
    <row r="248" spans="1:14" ht="15.75">
      <c r="A248" s="138">
        <v>12</v>
      </c>
      <c r="B248" s="170" t="s">
        <v>207</v>
      </c>
      <c r="C248" s="189">
        <v>3</v>
      </c>
      <c r="D248" s="190">
        <v>3</v>
      </c>
      <c r="E248" s="190">
        <v>0</v>
      </c>
      <c r="F248" s="189">
        <v>1</v>
      </c>
      <c r="G248" s="190">
        <v>2</v>
      </c>
      <c r="H248" s="190">
        <v>0</v>
      </c>
      <c r="I248" s="191">
        <v>0</v>
      </c>
      <c r="J248" s="191">
        <v>100</v>
      </c>
      <c r="K248" s="192">
        <v>66.7</v>
      </c>
      <c r="L248" s="193">
        <v>15</v>
      </c>
      <c r="M248" s="188" t="s">
        <v>242</v>
      </c>
      <c r="N248" s="194">
        <v>0</v>
      </c>
    </row>
    <row r="249" spans="1:14" ht="15.75">
      <c r="A249" s="138">
        <v>13</v>
      </c>
      <c r="B249" s="170" t="s">
        <v>396</v>
      </c>
      <c r="C249" s="189">
        <v>2</v>
      </c>
      <c r="D249" s="190">
        <v>1</v>
      </c>
      <c r="E249" s="190">
        <v>0</v>
      </c>
      <c r="F249" s="189">
        <v>1</v>
      </c>
      <c r="G249" s="190">
        <v>0</v>
      </c>
      <c r="H249" s="190">
        <v>0</v>
      </c>
      <c r="I249" s="191">
        <v>0</v>
      </c>
      <c r="J249" s="191">
        <v>100</v>
      </c>
      <c r="K249" s="192">
        <v>0</v>
      </c>
      <c r="L249" s="193">
        <v>13</v>
      </c>
      <c r="M249" s="188" t="s">
        <v>244</v>
      </c>
      <c r="N249" s="194">
        <v>1</v>
      </c>
    </row>
    <row r="250" spans="1:14">
      <c r="A250" s="195"/>
      <c r="B250" s="196" t="s">
        <v>22</v>
      </c>
      <c r="C250" s="197">
        <v>121</v>
      </c>
      <c r="D250" s="197">
        <v>114</v>
      </c>
      <c r="E250" s="197">
        <v>19</v>
      </c>
      <c r="F250" s="197">
        <v>61</v>
      </c>
      <c r="G250" s="197">
        <v>30</v>
      </c>
      <c r="H250" s="197">
        <v>4</v>
      </c>
      <c r="I250" s="197">
        <v>16.600000000000001</v>
      </c>
      <c r="J250" s="191">
        <v>83.4</v>
      </c>
      <c r="K250" s="196">
        <v>29.8</v>
      </c>
      <c r="L250" s="198">
        <v>12.1</v>
      </c>
      <c r="M250" s="199"/>
      <c r="N250" s="200">
        <v>32</v>
      </c>
    </row>
    <row r="253" spans="1:14" ht="15.75">
      <c r="B253" s="360" t="s">
        <v>399</v>
      </c>
      <c r="C253" s="360"/>
      <c r="D253" s="360"/>
      <c r="E253" s="360"/>
      <c r="F253" s="360"/>
      <c r="G253" s="360"/>
      <c r="H253" s="360"/>
      <c r="I253" s="360"/>
      <c r="J253" s="360"/>
      <c r="K253" s="360"/>
      <c r="L253" s="360"/>
      <c r="M253" s="360"/>
    </row>
    <row r="254" spans="1:14" ht="15.75">
      <c r="B254" s="350" t="s">
        <v>400</v>
      </c>
      <c r="C254" s="350"/>
      <c r="D254" s="350"/>
      <c r="E254" s="350"/>
      <c r="F254" s="350"/>
      <c r="G254" s="350"/>
      <c r="H254" s="350"/>
      <c r="I254" s="350"/>
      <c r="J254" s="350"/>
      <c r="K254" s="350"/>
      <c r="L254" s="350"/>
      <c r="M254" s="350"/>
    </row>
    <row r="255" spans="1:14" ht="16.5" customHeight="1">
      <c r="B255" s="351" t="s">
        <v>44</v>
      </c>
      <c r="C255" s="362" t="s">
        <v>401</v>
      </c>
      <c r="D255" s="362"/>
      <c r="E255" s="363" t="s">
        <v>402</v>
      </c>
      <c r="F255" s="364"/>
      <c r="G255" s="363" t="s">
        <v>403</v>
      </c>
      <c r="H255" s="365"/>
      <c r="I255" s="355" t="s">
        <v>404</v>
      </c>
      <c r="J255" s="355"/>
      <c r="K255" s="366" t="s">
        <v>405</v>
      </c>
      <c r="L255" s="367"/>
      <c r="M255" s="368" t="s">
        <v>406</v>
      </c>
    </row>
    <row r="256" spans="1:14">
      <c r="B256" s="361"/>
      <c r="C256" s="371" t="s">
        <v>407</v>
      </c>
      <c r="D256" s="372"/>
      <c r="E256" s="371" t="s">
        <v>271</v>
      </c>
      <c r="F256" s="372"/>
      <c r="G256" s="371" t="s">
        <v>408</v>
      </c>
      <c r="H256" s="372"/>
      <c r="I256" s="371" t="s">
        <v>409</v>
      </c>
      <c r="J256" s="372"/>
      <c r="K256" s="371" t="s">
        <v>274</v>
      </c>
      <c r="L256" s="372"/>
      <c r="M256" s="369"/>
    </row>
    <row r="257" spans="2:13" ht="16.5" customHeight="1">
      <c r="B257" s="361"/>
      <c r="C257" s="363" t="s">
        <v>410</v>
      </c>
      <c r="D257" s="365"/>
      <c r="E257" s="373" t="s">
        <v>411</v>
      </c>
      <c r="F257" s="365"/>
      <c r="G257" s="363" t="s">
        <v>412</v>
      </c>
      <c r="H257" s="365"/>
      <c r="I257" s="366" t="s">
        <v>413</v>
      </c>
      <c r="J257" s="367"/>
      <c r="K257" s="366" t="s">
        <v>414</v>
      </c>
      <c r="L257" s="367"/>
      <c r="M257" s="369"/>
    </row>
    <row r="258" spans="2:13" ht="15.75" customHeight="1">
      <c r="B258" s="352"/>
      <c r="C258" s="201" t="s">
        <v>280</v>
      </c>
      <c r="D258" s="201" t="s">
        <v>33</v>
      </c>
      <c r="E258" s="201" t="s">
        <v>280</v>
      </c>
      <c r="F258" s="201" t="s">
        <v>33</v>
      </c>
      <c r="G258" s="201" t="s">
        <v>280</v>
      </c>
      <c r="H258" s="201" t="s">
        <v>33</v>
      </c>
      <c r="I258" s="201" t="s">
        <v>280</v>
      </c>
      <c r="J258" s="201" t="s">
        <v>33</v>
      </c>
      <c r="K258" s="201" t="s">
        <v>280</v>
      </c>
      <c r="L258" s="201" t="s">
        <v>33</v>
      </c>
      <c r="M258" s="370"/>
    </row>
    <row r="259" spans="2:13" ht="15.75">
      <c r="B259" s="202" t="s">
        <v>8</v>
      </c>
      <c r="C259" s="205">
        <v>1</v>
      </c>
      <c r="D259" s="205">
        <v>20</v>
      </c>
      <c r="E259" s="138">
        <v>2</v>
      </c>
      <c r="F259" s="138">
        <v>40</v>
      </c>
      <c r="G259" s="138">
        <v>2</v>
      </c>
      <c r="H259" s="138">
        <v>40</v>
      </c>
      <c r="I259" s="206">
        <v>0</v>
      </c>
      <c r="J259" s="206">
        <v>0</v>
      </c>
      <c r="K259" s="206">
        <v>0</v>
      </c>
      <c r="L259" s="206">
        <v>0</v>
      </c>
      <c r="M259" s="206">
        <v>5</v>
      </c>
    </row>
    <row r="260" spans="2:13" ht="15.75">
      <c r="B260" s="202" t="s">
        <v>21</v>
      </c>
      <c r="C260" s="205">
        <v>0</v>
      </c>
      <c r="D260" s="205">
        <v>0</v>
      </c>
      <c r="E260" s="138">
        <v>0</v>
      </c>
      <c r="F260" s="138">
        <v>0</v>
      </c>
      <c r="G260" s="138">
        <v>2</v>
      </c>
      <c r="H260" s="138">
        <v>100</v>
      </c>
      <c r="I260" s="206">
        <v>0</v>
      </c>
      <c r="J260" s="206">
        <v>0</v>
      </c>
      <c r="K260" s="206">
        <v>0</v>
      </c>
      <c r="L260" s="206">
        <v>0</v>
      </c>
      <c r="M260" s="206">
        <v>2</v>
      </c>
    </row>
    <row r="261" spans="2:13" ht="15.75">
      <c r="B261" s="202" t="s">
        <v>0</v>
      </c>
      <c r="C261" s="205">
        <v>0</v>
      </c>
      <c r="D261" s="205">
        <v>0</v>
      </c>
      <c r="E261" s="138">
        <v>2</v>
      </c>
      <c r="F261" s="138">
        <v>100</v>
      </c>
      <c r="G261" s="138">
        <v>0</v>
      </c>
      <c r="H261" s="138">
        <v>0</v>
      </c>
      <c r="I261" s="206">
        <v>0</v>
      </c>
      <c r="J261" s="206">
        <v>0</v>
      </c>
      <c r="K261" s="206">
        <v>0</v>
      </c>
      <c r="L261" s="206">
        <v>0</v>
      </c>
      <c r="M261" s="206">
        <v>2</v>
      </c>
    </row>
    <row r="262" spans="2:13" ht="15.75">
      <c r="B262" s="131" t="s">
        <v>415</v>
      </c>
      <c r="C262" s="138">
        <v>0</v>
      </c>
      <c r="D262" s="138">
        <v>0</v>
      </c>
      <c r="E262" s="138">
        <v>3</v>
      </c>
      <c r="F262" s="138">
        <v>50</v>
      </c>
      <c r="G262" s="138">
        <v>3</v>
      </c>
      <c r="H262" s="138">
        <v>50</v>
      </c>
      <c r="I262" s="138">
        <v>0</v>
      </c>
      <c r="J262" s="138">
        <v>0</v>
      </c>
      <c r="K262" s="138">
        <v>0</v>
      </c>
      <c r="L262" s="138">
        <v>0</v>
      </c>
      <c r="M262" s="138">
        <v>6</v>
      </c>
    </row>
    <row r="263" spans="2:13" ht="15.75">
      <c r="B263" s="202" t="s">
        <v>9</v>
      </c>
      <c r="C263" s="205">
        <v>3</v>
      </c>
      <c r="D263" s="205">
        <v>15</v>
      </c>
      <c r="E263" s="138">
        <v>10</v>
      </c>
      <c r="F263" s="138">
        <v>50</v>
      </c>
      <c r="G263" s="138">
        <v>7</v>
      </c>
      <c r="H263" s="138">
        <v>35</v>
      </c>
      <c r="I263" s="206">
        <v>0</v>
      </c>
      <c r="J263" s="206">
        <v>0</v>
      </c>
      <c r="K263" s="206">
        <v>0</v>
      </c>
      <c r="L263" s="206">
        <v>0</v>
      </c>
      <c r="M263" s="206">
        <v>20</v>
      </c>
    </row>
    <row r="264" spans="2:13" ht="15.75">
      <c r="B264" s="204" t="s">
        <v>13</v>
      </c>
      <c r="C264" s="205">
        <v>0</v>
      </c>
      <c r="D264" s="205">
        <v>0</v>
      </c>
      <c r="E264" s="138">
        <v>0</v>
      </c>
      <c r="F264" s="138">
        <v>0</v>
      </c>
      <c r="G264" s="138">
        <v>2</v>
      </c>
      <c r="H264" s="138">
        <v>100</v>
      </c>
      <c r="I264" s="206">
        <v>0</v>
      </c>
      <c r="J264" s="206">
        <v>0</v>
      </c>
      <c r="K264" s="206">
        <v>0</v>
      </c>
      <c r="L264" s="206">
        <v>0</v>
      </c>
      <c r="M264" s="206">
        <v>2</v>
      </c>
    </row>
    <row r="265" spans="2:13" ht="15.75">
      <c r="B265" s="202" t="s">
        <v>14</v>
      </c>
      <c r="C265" s="205">
        <v>0</v>
      </c>
      <c r="D265" s="205">
        <v>0</v>
      </c>
      <c r="E265" s="138">
        <v>1</v>
      </c>
      <c r="F265" s="138">
        <v>33</v>
      </c>
      <c r="G265" s="138">
        <v>2</v>
      </c>
      <c r="H265" s="138">
        <v>67</v>
      </c>
      <c r="I265" s="206">
        <v>0</v>
      </c>
      <c r="J265" s="206">
        <v>0</v>
      </c>
      <c r="K265" s="206">
        <v>0</v>
      </c>
      <c r="L265" s="206">
        <v>0</v>
      </c>
      <c r="M265" s="206">
        <v>3</v>
      </c>
    </row>
    <row r="266" spans="2:13" ht="15.75">
      <c r="B266" s="202" t="s">
        <v>1</v>
      </c>
      <c r="C266" s="205">
        <v>0</v>
      </c>
      <c r="D266" s="205">
        <v>0</v>
      </c>
      <c r="E266" s="138">
        <v>4</v>
      </c>
      <c r="F266" s="138">
        <v>80</v>
      </c>
      <c r="G266" s="138">
        <v>1</v>
      </c>
      <c r="H266" s="138">
        <v>20</v>
      </c>
      <c r="I266" s="206">
        <v>0</v>
      </c>
      <c r="J266" s="206">
        <v>0</v>
      </c>
      <c r="K266" s="206">
        <v>0</v>
      </c>
      <c r="L266" s="206">
        <v>0</v>
      </c>
      <c r="M266" s="206">
        <v>5</v>
      </c>
    </row>
    <row r="267" spans="2:13" ht="15.75">
      <c r="B267" s="131" t="s">
        <v>416</v>
      </c>
      <c r="C267" s="138">
        <f>SUM(C259:C266)</f>
        <v>4</v>
      </c>
      <c r="D267" s="138"/>
      <c r="E267" s="138">
        <f t="shared" ref="E267:M267" si="18">SUM(E259:E266)</f>
        <v>22</v>
      </c>
      <c r="F267" s="138"/>
      <c r="G267" s="138">
        <f t="shared" si="18"/>
        <v>19</v>
      </c>
      <c r="H267" s="138"/>
      <c r="I267" s="138">
        <f t="shared" si="18"/>
        <v>0</v>
      </c>
      <c r="J267" s="138"/>
      <c r="K267" s="138">
        <f t="shared" si="18"/>
        <v>0</v>
      </c>
      <c r="L267" s="138"/>
      <c r="M267" s="138">
        <f t="shared" si="18"/>
        <v>45</v>
      </c>
    </row>
    <row r="270" spans="2:13" ht="15.75">
      <c r="B270" s="349" t="s">
        <v>417</v>
      </c>
      <c r="C270" s="349"/>
      <c r="D270" s="349"/>
      <c r="E270" s="349"/>
      <c r="F270" s="349"/>
      <c r="G270" s="349"/>
      <c r="H270" s="349"/>
      <c r="I270" s="349"/>
      <c r="J270" s="349"/>
      <c r="K270" s="349"/>
      <c r="L270" s="349"/>
    </row>
    <row r="271" spans="2:13" ht="15.75">
      <c r="B271" s="350" t="s">
        <v>418</v>
      </c>
      <c r="C271" s="350"/>
      <c r="D271" s="350"/>
      <c r="E271" s="350"/>
      <c r="F271" s="350"/>
      <c r="G271" s="350"/>
      <c r="H271" s="350"/>
      <c r="I271" s="350"/>
      <c r="J271" s="350"/>
      <c r="K271" s="350"/>
      <c r="L271" s="350"/>
    </row>
    <row r="272" spans="2:13" ht="15.75">
      <c r="B272" s="351" t="s">
        <v>44</v>
      </c>
      <c r="C272" s="353" t="s">
        <v>419</v>
      </c>
      <c r="D272" s="353" t="s">
        <v>420</v>
      </c>
      <c r="E272" s="355" t="s">
        <v>421</v>
      </c>
      <c r="F272" s="355"/>
      <c r="G272" s="355" t="s">
        <v>422</v>
      </c>
      <c r="H272" s="355"/>
      <c r="I272" s="355" t="s">
        <v>423</v>
      </c>
      <c r="J272" s="355"/>
      <c r="K272" s="355" t="s">
        <v>424</v>
      </c>
      <c r="L272" s="355"/>
    </row>
    <row r="273" spans="2:14" ht="15.75">
      <c r="B273" s="352"/>
      <c r="C273" s="354"/>
      <c r="D273" s="354"/>
      <c r="E273" s="207" t="s">
        <v>280</v>
      </c>
      <c r="F273" s="207" t="s">
        <v>33</v>
      </c>
      <c r="G273" s="207" t="s">
        <v>280</v>
      </c>
      <c r="H273" s="207" t="s">
        <v>33</v>
      </c>
      <c r="I273" s="207" t="s">
        <v>280</v>
      </c>
      <c r="J273" s="207" t="s">
        <v>33</v>
      </c>
      <c r="K273" s="207" t="s">
        <v>280</v>
      </c>
      <c r="L273" s="207" t="s">
        <v>33</v>
      </c>
    </row>
    <row r="274" spans="2:14" ht="15.75">
      <c r="B274" s="135" t="s">
        <v>8</v>
      </c>
      <c r="C274" s="208">
        <v>8</v>
      </c>
      <c r="D274" s="208">
        <v>5</v>
      </c>
      <c r="E274" s="209">
        <v>0</v>
      </c>
      <c r="F274" s="209">
        <v>0</v>
      </c>
      <c r="G274" s="209">
        <v>1</v>
      </c>
      <c r="H274" s="209">
        <v>20</v>
      </c>
      <c r="I274" s="209">
        <v>4</v>
      </c>
      <c r="J274" s="209">
        <v>80</v>
      </c>
      <c r="K274" s="209">
        <v>0</v>
      </c>
      <c r="L274" s="209">
        <v>0</v>
      </c>
    </row>
    <row r="275" spans="2:14" ht="15.75">
      <c r="B275" s="135" t="s">
        <v>425</v>
      </c>
      <c r="C275" s="208">
        <v>2</v>
      </c>
      <c r="D275" s="208">
        <v>2</v>
      </c>
      <c r="E275" s="207">
        <v>0</v>
      </c>
      <c r="F275" s="207">
        <v>0</v>
      </c>
      <c r="G275" s="207">
        <v>0</v>
      </c>
      <c r="H275" s="207">
        <v>0</v>
      </c>
      <c r="I275" s="207">
        <v>1</v>
      </c>
      <c r="J275" s="207">
        <v>50</v>
      </c>
      <c r="K275" s="207">
        <v>1</v>
      </c>
      <c r="L275" s="207">
        <v>50</v>
      </c>
    </row>
    <row r="276" spans="2:14" ht="15.75">
      <c r="B276" s="210" t="s">
        <v>256</v>
      </c>
      <c r="C276" s="208">
        <v>22</v>
      </c>
      <c r="D276" s="208">
        <v>5</v>
      </c>
      <c r="E276" s="207">
        <v>0</v>
      </c>
      <c r="F276" s="207">
        <v>0</v>
      </c>
      <c r="G276" s="207">
        <v>1</v>
      </c>
      <c r="H276" s="207">
        <v>20</v>
      </c>
      <c r="I276" s="207">
        <v>2</v>
      </c>
      <c r="J276" s="207">
        <v>40</v>
      </c>
      <c r="K276" s="203">
        <v>2</v>
      </c>
      <c r="L276" s="203">
        <v>40</v>
      </c>
    </row>
    <row r="277" spans="2:14" ht="31.5">
      <c r="B277" s="211" t="s">
        <v>13</v>
      </c>
      <c r="C277" s="208">
        <v>4</v>
      </c>
      <c r="D277" s="208">
        <v>4</v>
      </c>
      <c r="E277" s="207">
        <v>0</v>
      </c>
      <c r="F277" s="207">
        <v>0</v>
      </c>
      <c r="G277" s="207">
        <v>0</v>
      </c>
      <c r="H277" s="207">
        <v>0</v>
      </c>
      <c r="I277" s="207">
        <v>1</v>
      </c>
      <c r="J277" s="207">
        <v>25</v>
      </c>
      <c r="K277" s="203">
        <v>3</v>
      </c>
      <c r="L277" s="203">
        <v>75</v>
      </c>
    </row>
    <row r="278" spans="2:14" ht="15.75">
      <c r="B278" s="212" t="s">
        <v>1</v>
      </c>
      <c r="C278" s="208">
        <v>3</v>
      </c>
      <c r="D278" s="208">
        <v>2</v>
      </c>
      <c r="E278" s="207">
        <v>0</v>
      </c>
      <c r="F278" s="207">
        <v>0</v>
      </c>
      <c r="G278" s="207">
        <v>1</v>
      </c>
      <c r="H278" s="207">
        <v>50</v>
      </c>
      <c r="I278" s="207">
        <v>1</v>
      </c>
      <c r="J278" s="207">
        <v>50</v>
      </c>
      <c r="K278" s="203">
        <v>0</v>
      </c>
      <c r="L278" s="203">
        <v>0</v>
      </c>
    </row>
    <row r="279" spans="2:14">
      <c r="B279" s="213" t="s">
        <v>426</v>
      </c>
      <c r="C279" s="213">
        <f>SUM(C274:C278)</f>
        <v>39</v>
      </c>
      <c r="D279" s="213">
        <f t="shared" ref="D279:K279" si="19">SUM(D274:D278)</f>
        <v>18</v>
      </c>
      <c r="E279" s="213">
        <f t="shared" si="19"/>
        <v>0</v>
      </c>
      <c r="F279" s="213">
        <f t="shared" si="19"/>
        <v>0</v>
      </c>
      <c r="G279" s="213">
        <f t="shared" si="19"/>
        <v>3</v>
      </c>
      <c r="H279" s="213">
        <v>17</v>
      </c>
      <c r="I279" s="213">
        <f t="shared" si="19"/>
        <v>9</v>
      </c>
      <c r="J279" s="213">
        <v>50</v>
      </c>
      <c r="K279" s="213">
        <f t="shared" si="19"/>
        <v>6</v>
      </c>
      <c r="L279" s="213">
        <v>33</v>
      </c>
    </row>
    <row r="280" spans="2:14" ht="15.75">
      <c r="B280" s="118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</row>
    <row r="281" spans="2:14" ht="15.75">
      <c r="B281" s="118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</row>
    <row r="282" spans="2:14" ht="15.75">
      <c r="B282" s="334" t="s">
        <v>427</v>
      </c>
      <c r="C282" s="334"/>
      <c r="D282" s="334"/>
      <c r="E282" s="334"/>
      <c r="F282" s="334"/>
      <c r="G282" s="334"/>
      <c r="H282" s="334"/>
      <c r="I282" s="334"/>
      <c r="J282" s="334"/>
      <c r="K282" s="334"/>
      <c r="L282" s="334"/>
      <c r="M282" s="334"/>
      <c r="N282" s="334"/>
    </row>
    <row r="283" spans="2:14" ht="15.75">
      <c r="B283" s="156"/>
      <c r="C283" s="156"/>
      <c r="D283" s="156"/>
      <c r="E283" s="156"/>
      <c r="F283" s="156"/>
      <c r="G283" s="156"/>
      <c r="H283" s="156"/>
      <c r="I283" s="156"/>
      <c r="J283" s="156"/>
      <c r="K283" s="335" t="s">
        <v>428</v>
      </c>
      <c r="L283" s="335"/>
      <c r="M283" s="335"/>
      <c r="N283" s="335"/>
    </row>
    <row r="284" spans="2:14">
      <c r="B284" s="336" t="s">
        <v>44</v>
      </c>
      <c r="C284" s="339" t="s">
        <v>429</v>
      </c>
      <c r="D284" s="339" t="s">
        <v>406</v>
      </c>
      <c r="E284" s="342" t="s">
        <v>430</v>
      </c>
      <c r="F284" s="342"/>
      <c r="G284" s="343" t="s">
        <v>431</v>
      </c>
      <c r="H284" s="344"/>
      <c r="I284" s="343" t="s">
        <v>432</v>
      </c>
      <c r="J284" s="344"/>
      <c r="K284" s="345" t="s">
        <v>433</v>
      </c>
      <c r="L284" s="345"/>
      <c r="M284" s="346" t="s">
        <v>434</v>
      </c>
      <c r="N284" s="347"/>
    </row>
    <row r="285" spans="2:14">
      <c r="B285" s="337"/>
      <c r="C285" s="340"/>
      <c r="D285" s="340"/>
      <c r="E285" s="343" t="s">
        <v>435</v>
      </c>
      <c r="F285" s="344"/>
      <c r="G285" s="348" t="s">
        <v>436</v>
      </c>
      <c r="H285" s="344"/>
      <c r="I285" s="343" t="s">
        <v>437</v>
      </c>
      <c r="J285" s="344"/>
      <c r="K285" s="346" t="s">
        <v>438</v>
      </c>
      <c r="L285" s="347"/>
      <c r="M285" s="346" t="s">
        <v>439</v>
      </c>
      <c r="N285" s="347"/>
    </row>
    <row r="286" spans="2:14">
      <c r="B286" s="338"/>
      <c r="C286" s="341"/>
      <c r="D286" s="341"/>
      <c r="E286" s="214" t="s">
        <v>280</v>
      </c>
      <c r="F286" s="201" t="s">
        <v>33</v>
      </c>
      <c r="G286" s="201" t="s">
        <v>280</v>
      </c>
      <c r="H286" s="201" t="s">
        <v>33</v>
      </c>
      <c r="I286" s="201" t="s">
        <v>280</v>
      </c>
      <c r="J286" s="201" t="s">
        <v>33</v>
      </c>
      <c r="K286" s="201" t="s">
        <v>280</v>
      </c>
      <c r="L286" s="201" t="s">
        <v>33</v>
      </c>
      <c r="M286" s="201" t="s">
        <v>280</v>
      </c>
      <c r="N286" s="201" t="s">
        <v>33</v>
      </c>
    </row>
    <row r="287" spans="2:14" ht="31.5">
      <c r="B287" s="215" t="s">
        <v>8</v>
      </c>
      <c r="C287" s="216">
        <v>8</v>
      </c>
      <c r="D287" s="216">
        <v>4</v>
      </c>
      <c r="E287" s="217">
        <v>0</v>
      </c>
      <c r="F287" s="218">
        <v>0</v>
      </c>
      <c r="G287" s="219">
        <v>2</v>
      </c>
      <c r="H287" s="218">
        <v>0.5</v>
      </c>
      <c r="I287" s="219">
        <v>0</v>
      </c>
      <c r="J287" s="218">
        <v>0</v>
      </c>
      <c r="K287" s="219">
        <v>2</v>
      </c>
      <c r="L287" s="218">
        <v>0.5</v>
      </c>
      <c r="M287" s="219">
        <v>0</v>
      </c>
      <c r="N287" s="218">
        <v>0</v>
      </c>
    </row>
    <row r="288" spans="2:14" ht="31.5">
      <c r="B288" s="215" t="s">
        <v>21</v>
      </c>
      <c r="C288" s="216">
        <v>2</v>
      </c>
      <c r="D288" s="216">
        <v>2</v>
      </c>
      <c r="E288" s="217">
        <v>0</v>
      </c>
      <c r="F288" s="218">
        <v>0</v>
      </c>
      <c r="G288" s="219">
        <v>1</v>
      </c>
      <c r="H288" s="218">
        <v>0.5</v>
      </c>
      <c r="I288" s="219">
        <v>1</v>
      </c>
      <c r="J288" s="218">
        <v>0.5</v>
      </c>
      <c r="K288" s="219">
        <v>0</v>
      </c>
      <c r="L288" s="218">
        <v>0</v>
      </c>
      <c r="M288" s="219">
        <v>0</v>
      </c>
      <c r="N288" s="218">
        <v>0</v>
      </c>
    </row>
    <row r="289" spans="2:14" ht="31.5">
      <c r="B289" s="220" t="s">
        <v>0</v>
      </c>
      <c r="C289" s="221">
        <v>2</v>
      </c>
      <c r="D289" s="221">
        <v>2</v>
      </c>
      <c r="E289" s="217">
        <v>0</v>
      </c>
      <c r="F289" s="218">
        <v>0</v>
      </c>
      <c r="G289" s="219">
        <v>1</v>
      </c>
      <c r="H289" s="218">
        <v>0.5</v>
      </c>
      <c r="I289" s="219">
        <v>1</v>
      </c>
      <c r="J289" s="218">
        <v>0.5</v>
      </c>
      <c r="K289" s="219">
        <v>0</v>
      </c>
      <c r="L289" s="218">
        <v>0</v>
      </c>
      <c r="M289" s="219">
        <v>0</v>
      </c>
      <c r="N289" s="218">
        <v>0</v>
      </c>
    </row>
    <row r="290" spans="2:14" ht="47.25">
      <c r="B290" s="220" t="s">
        <v>9</v>
      </c>
      <c r="C290" s="221">
        <v>22</v>
      </c>
      <c r="D290" s="221">
        <v>16</v>
      </c>
      <c r="E290" s="217">
        <v>0</v>
      </c>
      <c r="F290" s="218">
        <v>0</v>
      </c>
      <c r="G290" s="219">
        <v>8</v>
      </c>
      <c r="H290" s="218">
        <v>0.5</v>
      </c>
      <c r="I290" s="219">
        <v>5</v>
      </c>
      <c r="J290" s="218">
        <v>0.31</v>
      </c>
      <c r="K290" s="219">
        <v>3</v>
      </c>
      <c r="L290" s="218">
        <v>0.19</v>
      </c>
      <c r="M290" s="219">
        <v>0</v>
      </c>
      <c r="N290" s="218">
        <v>0</v>
      </c>
    </row>
    <row r="291" spans="2:14" ht="31.5">
      <c r="B291" s="220" t="s">
        <v>13</v>
      </c>
      <c r="C291" s="221">
        <v>4</v>
      </c>
      <c r="D291" s="221">
        <v>4</v>
      </c>
      <c r="E291" s="217">
        <v>0</v>
      </c>
      <c r="F291" s="218">
        <v>0</v>
      </c>
      <c r="G291" s="219">
        <v>3</v>
      </c>
      <c r="H291" s="218">
        <v>0.75</v>
      </c>
      <c r="I291" s="219">
        <v>1</v>
      </c>
      <c r="J291" s="218">
        <v>0.25</v>
      </c>
      <c r="K291" s="219">
        <v>0</v>
      </c>
      <c r="L291" s="218">
        <v>0</v>
      </c>
      <c r="M291" s="219">
        <v>0</v>
      </c>
      <c r="N291" s="218">
        <v>0</v>
      </c>
    </row>
    <row r="292" spans="2:14" ht="47.25">
      <c r="B292" s="222" t="s">
        <v>1</v>
      </c>
      <c r="C292" s="221">
        <v>3</v>
      </c>
      <c r="D292" s="221">
        <v>2</v>
      </c>
      <c r="E292" s="217">
        <v>0</v>
      </c>
      <c r="F292" s="218">
        <v>0</v>
      </c>
      <c r="G292" s="219">
        <v>1</v>
      </c>
      <c r="H292" s="218">
        <v>0.5</v>
      </c>
      <c r="I292" s="219">
        <v>0</v>
      </c>
      <c r="J292" s="218">
        <v>0</v>
      </c>
      <c r="K292" s="219">
        <v>1</v>
      </c>
      <c r="L292" s="218">
        <v>0.5</v>
      </c>
      <c r="M292" s="219">
        <v>0</v>
      </c>
      <c r="N292" s="218">
        <v>0</v>
      </c>
    </row>
    <row r="293" spans="2:14">
      <c r="B293" s="223" t="s">
        <v>22</v>
      </c>
      <c r="C293" s="224">
        <f>SUM(C287:C292)</f>
        <v>41</v>
      </c>
      <c r="D293" s="224">
        <f t="shared" ref="D293:M293" si="20">SUM(D287:D292)</f>
        <v>30</v>
      </c>
      <c r="E293" s="224">
        <f t="shared" si="20"/>
        <v>0</v>
      </c>
      <c r="F293" s="224">
        <v>0</v>
      </c>
      <c r="G293" s="224">
        <f t="shared" si="20"/>
        <v>16</v>
      </c>
      <c r="H293" s="224">
        <v>53</v>
      </c>
      <c r="I293" s="224">
        <f t="shared" si="20"/>
        <v>8</v>
      </c>
      <c r="J293" s="224">
        <v>27</v>
      </c>
      <c r="K293" s="224">
        <f t="shared" si="20"/>
        <v>6</v>
      </c>
      <c r="L293" s="224">
        <v>20</v>
      </c>
      <c r="M293" s="224">
        <f t="shared" si="20"/>
        <v>0</v>
      </c>
      <c r="N293" s="224">
        <v>0</v>
      </c>
    </row>
    <row r="294" spans="2:14" ht="15.75">
      <c r="B294" s="225"/>
      <c r="C294" s="225"/>
      <c r="D294" s="225"/>
      <c r="E294" s="225"/>
      <c r="F294" s="118"/>
      <c r="G294" s="118"/>
      <c r="H294" s="118"/>
      <c r="I294" s="118"/>
      <c r="J294" s="118"/>
      <c r="K294" s="118"/>
      <c r="L294" s="118"/>
      <c r="M294" s="118"/>
      <c r="N294" s="118"/>
    </row>
  </sheetData>
  <mergeCells count="225">
    <mergeCell ref="N129:AA129"/>
    <mergeCell ref="N132:N133"/>
    <mergeCell ref="O132:O133"/>
    <mergeCell ref="P132:P133"/>
    <mergeCell ref="Q132:T132"/>
    <mergeCell ref="U132:U133"/>
    <mergeCell ref="V132:V133"/>
    <mergeCell ref="W132:W133"/>
    <mergeCell ref="X132:X133"/>
    <mergeCell ref="Y132:Y133"/>
    <mergeCell ref="Z132:Z133"/>
    <mergeCell ref="AA132:AA133"/>
    <mergeCell ref="E132:F132"/>
    <mergeCell ref="G132:H132"/>
    <mergeCell ref="I132:J132"/>
    <mergeCell ref="K132:L132"/>
    <mergeCell ref="AA114:AA115"/>
    <mergeCell ref="B126:L126"/>
    <mergeCell ref="H128:L128"/>
    <mergeCell ref="B129:L129"/>
    <mergeCell ref="B130:B133"/>
    <mergeCell ref="C130:D130"/>
    <mergeCell ref="E130:F130"/>
    <mergeCell ref="G130:H130"/>
    <mergeCell ref="I130:J130"/>
    <mergeCell ref="K130:L130"/>
    <mergeCell ref="C131:D131"/>
    <mergeCell ref="E131:F131"/>
    <mergeCell ref="G131:H131"/>
    <mergeCell ref="I131:J131"/>
    <mergeCell ref="K131:L131"/>
    <mergeCell ref="C132:D132"/>
    <mergeCell ref="V114:V115"/>
    <mergeCell ref="W114:W115"/>
    <mergeCell ref="X114:X115"/>
    <mergeCell ref="Y114:Y115"/>
    <mergeCell ref="Z114:Z115"/>
    <mergeCell ref="N114:N115"/>
    <mergeCell ref="O114:O115"/>
    <mergeCell ref="P114:P115"/>
    <mergeCell ref="Q114:T114"/>
    <mergeCell ref="U114:U115"/>
    <mergeCell ref="N111:AA111"/>
    <mergeCell ref="K113:L113"/>
    <mergeCell ref="C114:D114"/>
    <mergeCell ref="E114:F114"/>
    <mergeCell ref="G114:H114"/>
    <mergeCell ref="I114:J114"/>
    <mergeCell ref="K114:L114"/>
    <mergeCell ref="B108:L108"/>
    <mergeCell ref="H110:L110"/>
    <mergeCell ref="B111:L111"/>
    <mergeCell ref="B112:B115"/>
    <mergeCell ref="C112:D112"/>
    <mergeCell ref="E112:F112"/>
    <mergeCell ref="G112:H112"/>
    <mergeCell ref="I112:J112"/>
    <mergeCell ref="K112:L112"/>
    <mergeCell ref="C113:D113"/>
    <mergeCell ref="E113:F113"/>
    <mergeCell ref="G113:H113"/>
    <mergeCell ref="I113:J113"/>
    <mergeCell ref="B91:L91"/>
    <mergeCell ref="B92:K92"/>
    <mergeCell ref="B93:K93"/>
    <mergeCell ref="A95:A96"/>
    <mergeCell ref="B95:B96"/>
    <mergeCell ref="C95:C96"/>
    <mergeCell ref="D95:D96"/>
    <mergeCell ref="E95:H95"/>
    <mergeCell ref="I95:I96"/>
    <mergeCell ref="J95:J96"/>
    <mergeCell ref="K95:K96"/>
    <mergeCell ref="L95:L96"/>
    <mergeCell ref="Q72:V72"/>
    <mergeCell ref="X72:X74"/>
    <mergeCell ref="Y72:Y74"/>
    <mergeCell ref="E73:H73"/>
    <mergeCell ref="I73:I74"/>
    <mergeCell ref="J73:J74"/>
    <mergeCell ref="K73:N73"/>
    <mergeCell ref="O73:O74"/>
    <mergeCell ref="P73:P74"/>
    <mergeCell ref="Q73:T73"/>
    <mergeCell ref="U73:U74"/>
    <mergeCell ref="V73:V74"/>
    <mergeCell ref="A72:A74"/>
    <mergeCell ref="B72:B74"/>
    <mergeCell ref="C72:C74"/>
    <mergeCell ref="D72:D74"/>
    <mergeCell ref="E72:J72"/>
    <mergeCell ref="B48:L48"/>
    <mergeCell ref="B50:L50"/>
    <mergeCell ref="A52:A53"/>
    <mergeCell ref="B52:B53"/>
    <mergeCell ref="C52:C53"/>
    <mergeCell ref="D52:D53"/>
    <mergeCell ref="E52:H52"/>
    <mergeCell ref="I52:I53"/>
    <mergeCell ref="J52:J53"/>
    <mergeCell ref="K52:K53"/>
    <mergeCell ref="L52:L53"/>
    <mergeCell ref="K72:P72"/>
    <mergeCell ref="B26:L26"/>
    <mergeCell ref="B28:L28"/>
    <mergeCell ref="A30:A31"/>
    <mergeCell ref="B30:B31"/>
    <mergeCell ref="C30:C31"/>
    <mergeCell ref="D30:D31"/>
    <mergeCell ref="E30:H30"/>
    <mergeCell ref="I30:I31"/>
    <mergeCell ref="J30:J31"/>
    <mergeCell ref="K30:K31"/>
    <mergeCell ref="L30:L31"/>
    <mergeCell ref="B2:L2"/>
    <mergeCell ref="B4:L4"/>
    <mergeCell ref="E6:H6"/>
    <mergeCell ref="I6:I7"/>
    <mergeCell ref="A6:A7"/>
    <mergeCell ref="B6:B7"/>
    <mergeCell ref="C6:C7"/>
    <mergeCell ref="D6:D7"/>
    <mergeCell ref="J6:J7"/>
    <mergeCell ref="K6:K7"/>
    <mergeCell ref="L6:L7"/>
    <mergeCell ref="B142:L142"/>
    <mergeCell ref="B143:L143"/>
    <mergeCell ref="B144:L144"/>
    <mergeCell ref="A146:A147"/>
    <mergeCell ref="B146:B147"/>
    <mergeCell ref="C146:C147"/>
    <mergeCell ref="D146:D147"/>
    <mergeCell ref="E146:H146"/>
    <mergeCell ref="I146:I147"/>
    <mergeCell ref="J146:J147"/>
    <mergeCell ref="K146:K147"/>
    <mergeCell ref="L146:L147"/>
    <mergeCell ref="B168:L168"/>
    <mergeCell ref="B170:M170"/>
    <mergeCell ref="A172:A173"/>
    <mergeCell ref="B172:B173"/>
    <mergeCell ref="C172:C173"/>
    <mergeCell ref="D172:D173"/>
    <mergeCell ref="E172:H172"/>
    <mergeCell ref="I172:I173"/>
    <mergeCell ref="J172:J173"/>
    <mergeCell ref="K172:K173"/>
    <mergeCell ref="L172:L173"/>
    <mergeCell ref="B195:B196"/>
    <mergeCell ref="C195:C196"/>
    <mergeCell ref="I195:I196"/>
    <mergeCell ref="J195:J196"/>
    <mergeCell ref="K195:K196"/>
    <mergeCell ref="B191:L191"/>
    <mergeCell ref="B193:L193"/>
    <mergeCell ref="D195:D196"/>
    <mergeCell ref="E195:H195"/>
    <mergeCell ref="L195:L196"/>
    <mergeCell ref="B212:L212"/>
    <mergeCell ref="B214:L214"/>
    <mergeCell ref="A216:A217"/>
    <mergeCell ref="B216:B217"/>
    <mergeCell ref="C216:C217"/>
    <mergeCell ref="D216:D217"/>
    <mergeCell ref="E216:H216"/>
    <mergeCell ref="I216:I217"/>
    <mergeCell ref="J216:J217"/>
    <mergeCell ref="K216:K217"/>
    <mergeCell ref="L216:L217"/>
    <mergeCell ref="A235:A236"/>
    <mergeCell ref="B235:B236"/>
    <mergeCell ref="C235:C236"/>
    <mergeCell ref="D235:D236"/>
    <mergeCell ref="E235:H235"/>
    <mergeCell ref="I235:I236"/>
    <mergeCell ref="J235:J236"/>
    <mergeCell ref="K235:K236"/>
    <mergeCell ref="L235:L236"/>
    <mergeCell ref="M235:M236"/>
    <mergeCell ref="N235:N236"/>
    <mergeCell ref="B232:L232"/>
    <mergeCell ref="B234:L234"/>
    <mergeCell ref="B253:M253"/>
    <mergeCell ref="B254:M254"/>
    <mergeCell ref="B255:B258"/>
    <mergeCell ref="C255:D255"/>
    <mergeCell ref="E255:F255"/>
    <mergeCell ref="G255:H255"/>
    <mergeCell ref="I255:J255"/>
    <mergeCell ref="K255:L255"/>
    <mergeCell ref="M255:M258"/>
    <mergeCell ref="C256:D256"/>
    <mergeCell ref="E256:F256"/>
    <mergeCell ref="G256:H256"/>
    <mergeCell ref="I256:J256"/>
    <mergeCell ref="K256:L256"/>
    <mergeCell ref="C257:D257"/>
    <mergeCell ref="E257:F257"/>
    <mergeCell ref="G257:H257"/>
    <mergeCell ref="I257:J257"/>
    <mergeCell ref="K257:L257"/>
    <mergeCell ref="B270:L270"/>
    <mergeCell ref="B271:L271"/>
    <mergeCell ref="B272:B273"/>
    <mergeCell ref="C272:C273"/>
    <mergeCell ref="D272:D273"/>
    <mergeCell ref="E272:F272"/>
    <mergeCell ref="G272:H272"/>
    <mergeCell ref="I272:J272"/>
    <mergeCell ref="K272:L272"/>
    <mergeCell ref="B282:N282"/>
    <mergeCell ref="K283:N283"/>
    <mergeCell ref="B284:B286"/>
    <mergeCell ref="C284:C286"/>
    <mergeCell ref="D284:D286"/>
    <mergeCell ref="E284:F284"/>
    <mergeCell ref="G284:H284"/>
    <mergeCell ref="I284:J284"/>
    <mergeCell ref="K284:L284"/>
    <mergeCell ref="M284:N284"/>
    <mergeCell ref="E285:F285"/>
    <mergeCell ref="G285:H285"/>
    <mergeCell ref="I285:J285"/>
    <mergeCell ref="K285:L285"/>
    <mergeCell ref="M285:N28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5"/>
  <sheetViews>
    <sheetView topLeftCell="A253" workbookViewId="0">
      <selection activeCell="A245" sqref="A245:J265"/>
    </sheetView>
  </sheetViews>
  <sheetFormatPr defaultRowHeight="12.75"/>
  <cols>
    <col min="1" max="1" width="4" style="14" customWidth="1"/>
    <col min="2" max="2" width="19.28515625" style="14" customWidth="1"/>
    <col min="3" max="3" width="6.140625" style="14" customWidth="1"/>
    <col min="4" max="4" width="6.85546875" style="14" customWidth="1"/>
    <col min="5" max="5" width="9.7109375" style="14" customWidth="1"/>
    <col min="6" max="9" width="4.7109375" style="14" customWidth="1"/>
    <col min="10" max="10" width="7.85546875" style="14" customWidth="1"/>
    <col min="11" max="11" width="7.7109375" style="14" customWidth="1"/>
    <col min="12" max="12" width="8.7109375" style="14" customWidth="1"/>
    <col min="13" max="15" width="4.140625" style="14" customWidth="1"/>
    <col min="16" max="16" width="7.42578125" style="14" customWidth="1"/>
    <col min="17" max="17" width="8" style="14" customWidth="1"/>
    <col min="18" max="18" width="20" style="14" customWidth="1"/>
    <col min="19" max="19" width="8.28515625" style="59" customWidth="1"/>
    <col min="20" max="256" width="9.140625" style="14"/>
    <col min="257" max="257" width="4" style="14" customWidth="1"/>
    <col min="258" max="258" width="19.28515625" style="14" customWidth="1"/>
    <col min="259" max="259" width="6.140625" style="14" customWidth="1"/>
    <col min="260" max="260" width="6.85546875" style="14" customWidth="1"/>
    <col min="261" max="261" width="9.7109375" style="14" customWidth="1"/>
    <col min="262" max="265" width="4.7109375" style="14" customWidth="1"/>
    <col min="266" max="266" width="7.85546875" style="14" customWidth="1"/>
    <col min="267" max="267" width="7.7109375" style="14" customWidth="1"/>
    <col min="268" max="271" width="4.140625" style="14" customWidth="1"/>
    <col min="272" max="272" width="7.42578125" style="14" customWidth="1"/>
    <col min="273" max="273" width="8" style="14" customWidth="1"/>
    <col min="274" max="274" width="20" style="14" customWidth="1"/>
    <col min="275" max="275" width="8.28515625" style="14" customWidth="1"/>
    <col min="276" max="512" width="9.140625" style="14"/>
    <col min="513" max="513" width="4" style="14" customWidth="1"/>
    <col min="514" max="514" width="19.28515625" style="14" customWidth="1"/>
    <col min="515" max="515" width="6.140625" style="14" customWidth="1"/>
    <col min="516" max="516" width="6.85546875" style="14" customWidth="1"/>
    <col min="517" max="517" width="9.7109375" style="14" customWidth="1"/>
    <col min="518" max="521" width="4.7109375" style="14" customWidth="1"/>
    <col min="522" max="522" width="7.85546875" style="14" customWidth="1"/>
    <col min="523" max="523" width="7.7109375" style="14" customWidth="1"/>
    <col min="524" max="527" width="4.140625" style="14" customWidth="1"/>
    <col min="528" max="528" width="7.42578125" style="14" customWidth="1"/>
    <col min="529" max="529" width="8" style="14" customWidth="1"/>
    <col min="530" max="530" width="20" style="14" customWidth="1"/>
    <col min="531" max="531" width="8.28515625" style="14" customWidth="1"/>
    <col min="532" max="768" width="9.140625" style="14"/>
    <col min="769" max="769" width="4" style="14" customWidth="1"/>
    <col min="770" max="770" width="19.28515625" style="14" customWidth="1"/>
    <col min="771" max="771" width="6.140625" style="14" customWidth="1"/>
    <col min="772" max="772" width="6.85546875" style="14" customWidth="1"/>
    <col min="773" max="773" width="9.7109375" style="14" customWidth="1"/>
    <col min="774" max="777" width="4.7109375" style="14" customWidth="1"/>
    <col min="778" max="778" width="7.85546875" style="14" customWidth="1"/>
    <col min="779" max="779" width="7.7109375" style="14" customWidth="1"/>
    <col min="780" max="783" width="4.140625" style="14" customWidth="1"/>
    <col min="784" max="784" width="7.42578125" style="14" customWidth="1"/>
    <col min="785" max="785" width="8" style="14" customWidth="1"/>
    <col min="786" max="786" width="20" style="14" customWidth="1"/>
    <col min="787" max="787" width="8.28515625" style="14" customWidth="1"/>
    <col min="788" max="1024" width="9.140625" style="14"/>
    <col min="1025" max="1025" width="4" style="14" customWidth="1"/>
    <col min="1026" max="1026" width="19.28515625" style="14" customWidth="1"/>
    <col min="1027" max="1027" width="6.140625" style="14" customWidth="1"/>
    <col min="1028" max="1028" width="6.85546875" style="14" customWidth="1"/>
    <col min="1029" max="1029" width="9.7109375" style="14" customWidth="1"/>
    <col min="1030" max="1033" width="4.7109375" style="14" customWidth="1"/>
    <col min="1034" max="1034" width="7.85546875" style="14" customWidth="1"/>
    <col min="1035" max="1035" width="7.7109375" style="14" customWidth="1"/>
    <col min="1036" max="1039" width="4.140625" style="14" customWidth="1"/>
    <col min="1040" max="1040" width="7.42578125" style="14" customWidth="1"/>
    <col min="1041" max="1041" width="8" style="14" customWidth="1"/>
    <col min="1042" max="1042" width="20" style="14" customWidth="1"/>
    <col min="1043" max="1043" width="8.28515625" style="14" customWidth="1"/>
    <col min="1044" max="1280" width="9.140625" style="14"/>
    <col min="1281" max="1281" width="4" style="14" customWidth="1"/>
    <col min="1282" max="1282" width="19.28515625" style="14" customWidth="1"/>
    <col min="1283" max="1283" width="6.140625" style="14" customWidth="1"/>
    <col min="1284" max="1284" width="6.85546875" style="14" customWidth="1"/>
    <col min="1285" max="1285" width="9.7109375" style="14" customWidth="1"/>
    <col min="1286" max="1289" width="4.7109375" style="14" customWidth="1"/>
    <col min="1290" max="1290" width="7.85546875" style="14" customWidth="1"/>
    <col min="1291" max="1291" width="7.7109375" style="14" customWidth="1"/>
    <col min="1292" max="1295" width="4.140625" style="14" customWidth="1"/>
    <col min="1296" max="1296" width="7.42578125" style="14" customWidth="1"/>
    <col min="1297" max="1297" width="8" style="14" customWidth="1"/>
    <col min="1298" max="1298" width="20" style="14" customWidth="1"/>
    <col min="1299" max="1299" width="8.28515625" style="14" customWidth="1"/>
    <col min="1300" max="1536" width="9.140625" style="14"/>
    <col min="1537" max="1537" width="4" style="14" customWidth="1"/>
    <col min="1538" max="1538" width="19.28515625" style="14" customWidth="1"/>
    <col min="1539" max="1539" width="6.140625" style="14" customWidth="1"/>
    <col min="1540" max="1540" width="6.85546875" style="14" customWidth="1"/>
    <col min="1541" max="1541" width="9.7109375" style="14" customWidth="1"/>
    <col min="1542" max="1545" width="4.7109375" style="14" customWidth="1"/>
    <col min="1546" max="1546" width="7.85546875" style="14" customWidth="1"/>
    <col min="1547" max="1547" width="7.7109375" style="14" customWidth="1"/>
    <col min="1548" max="1551" width="4.140625" style="14" customWidth="1"/>
    <col min="1552" max="1552" width="7.42578125" style="14" customWidth="1"/>
    <col min="1553" max="1553" width="8" style="14" customWidth="1"/>
    <col min="1554" max="1554" width="20" style="14" customWidth="1"/>
    <col min="1555" max="1555" width="8.28515625" style="14" customWidth="1"/>
    <col min="1556" max="1792" width="9.140625" style="14"/>
    <col min="1793" max="1793" width="4" style="14" customWidth="1"/>
    <col min="1794" max="1794" width="19.28515625" style="14" customWidth="1"/>
    <col min="1795" max="1795" width="6.140625" style="14" customWidth="1"/>
    <col min="1796" max="1796" width="6.85546875" style="14" customWidth="1"/>
    <col min="1797" max="1797" width="9.7109375" style="14" customWidth="1"/>
    <col min="1798" max="1801" width="4.7109375" style="14" customWidth="1"/>
    <col min="1802" max="1802" width="7.85546875" style="14" customWidth="1"/>
    <col min="1803" max="1803" width="7.7109375" style="14" customWidth="1"/>
    <col min="1804" max="1807" width="4.140625" style="14" customWidth="1"/>
    <col min="1808" max="1808" width="7.42578125" style="14" customWidth="1"/>
    <col min="1809" max="1809" width="8" style="14" customWidth="1"/>
    <col min="1810" max="1810" width="20" style="14" customWidth="1"/>
    <col min="1811" max="1811" width="8.28515625" style="14" customWidth="1"/>
    <col min="1812" max="2048" width="9.140625" style="14"/>
    <col min="2049" max="2049" width="4" style="14" customWidth="1"/>
    <col min="2050" max="2050" width="19.28515625" style="14" customWidth="1"/>
    <col min="2051" max="2051" width="6.140625" style="14" customWidth="1"/>
    <col min="2052" max="2052" width="6.85546875" style="14" customWidth="1"/>
    <col min="2053" max="2053" width="9.7109375" style="14" customWidth="1"/>
    <col min="2054" max="2057" width="4.7109375" style="14" customWidth="1"/>
    <col min="2058" max="2058" width="7.85546875" style="14" customWidth="1"/>
    <col min="2059" max="2059" width="7.7109375" style="14" customWidth="1"/>
    <col min="2060" max="2063" width="4.140625" style="14" customWidth="1"/>
    <col min="2064" max="2064" width="7.42578125" style="14" customWidth="1"/>
    <col min="2065" max="2065" width="8" style="14" customWidth="1"/>
    <col min="2066" max="2066" width="20" style="14" customWidth="1"/>
    <col min="2067" max="2067" width="8.28515625" style="14" customWidth="1"/>
    <col min="2068" max="2304" width="9.140625" style="14"/>
    <col min="2305" max="2305" width="4" style="14" customWidth="1"/>
    <col min="2306" max="2306" width="19.28515625" style="14" customWidth="1"/>
    <col min="2307" max="2307" width="6.140625" style="14" customWidth="1"/>
    <col min="2308" max="2308" width="6.85546875" style="14" customWidth="1"/>
    <col min="2309" max="2309" width="9.7109375" style="14" customWidth="1"/>
    <col min="2310" max="2313" width="4.7109375" style="14" customWidth="1"/>
    <col min="2314" max="2314" width="7.85546875" style="14" customWidth="1"/>
    <col min="2315" max="2315" width="7.7109375" style="14" customWidth="1"/>
    <col min="2316" max="2319" width="4.140625" style="14" customWidth="1"/>
    <col min="2320" max="2320" width="7.42578125" style="14" customWidth="1"/>
    <col min="2321" max="2321" width="8" style="14" customWidth="1"/>
    <col min="2322" max="2322" width="20" style="14" customWidth="1"/>
    <col min="2323" max="2323" width="8.28515625" style="14" customWidth="1"/>
    <col min="2324" max="2560" width="9.140625" style="14"/>
    <col min="2561" max="2561" width="4" style="14" customWidth="1"/>
    <col min="2562" max="2562" width="19.28515625" style="14" customWidth="1"/>
    <col min="2563" max="2563" width="6.140625" style="14" customWidth="1"/>
    <col min="2564" max="2564" width="6.85546875" style="14" customWidth="1"/>
    <col min="2565" max="2565" width="9.7109375" style="14" customWidth="1"/>
    <col min="2566" max="2569" width="4.7109375" style="14" customWidth="1"/>
    <col min="2570" max="2570" width="7.85546875" style="14" customWidth="1"/>
    <col min="2571" max="2571" width="7.7109375" style="14" customWidth="1"/>
    <col min="2572" max="2575" width="4.140625" style="14" customWidth="1"/>
    <col min="2576" max="2576" width="7.42578125" style="14" customWidth="1"/>
    <col min="2577" max="2577" width="8" style="14" customWidth="1"/>
    <col min="2578" max="2578" width="20" style="14" customWidth="1"/>
    <col min="2579" max="2579" width="8.28515625" style="14" customWidth="1"/>
    <col min="2580" max="2816" width="9.140625" style="14"/>
    <col min="2817" max="2817" width="4" style="14" customWidth="1"/>
    <col min="2818" max="2818" width="19.28515625" style="14" customWidth="1"/>
    <col min="2819" max="2819" width="6.140625" style="14" customWidth="1"/>
    <col min="2820" max="2820" width="6.85546875" style="14" customWidth="1"/>
    <col min="2821" max="2821" width="9.7109375" style="14" customWidth="1"/>
    <col min="2822" max="2825" width="4.7109375" style="14" customWidth="1"/>
    <col min="2826" max="2826" width="7.85546875" style="14" customWidth="1"/>
    <col min="2827" max="2827" width="7.7109375" style="14" customWidth="1"/>
    <col min="2828" max="2831" width="4.140625" style="14" customWidth="1"/>
    <col min="2832" max="2832" width="7.42578125" style="14" customWidth="1"/>
    <col min="2833" max="2833" width="8" style="14" customWidth="1"/>
    <col min="2834" max="2834" width="20" style="14" customWidth="1"/>
    <col min="2835" max="2835" width="8.28515625" style="14" customWidth="1"/>
    <col min="2836" max="3072" width="9.140625" style="14"/>
    <col min="3073" max="3073" width="4" style="14" customWidth="1"/>
    <col min="3074" max="3074" width="19.28515625" style="14" customWidth="1"/>
    <col min="3075" max="3075" width="6.140625" style="14" customWidth="1"/>
    <col min="3076" max="3076" width="6.85546875" style="14" customWidth="1"/>
    <col min="3077" max="3077" width="9.7109375" style="14" customWidth="1"/>
    <col min="3078" max="3081" width="4.7109375" style="14" customWidth="1"/>
    <col min="3082" max="3082" width="7.85546875" style="14" customWidth="1"/>
    <col min="3083" max="3083" width="7.7109375" style="14" customWidth="1"/>
    <col min="3084" max="3087" width="4.140625" style="14" customWidth="1"/>
    <col min="3088" max="3088" width="7.42578125" style="14" customWidth="1"/>
    <col min="3089" max="3089" width="8" style="14" customWidth="1"/>
    <col min="3090" max="3090" width="20" style="14" customWidth="1"/>
    <col min="3091" max="3091" width="8.28515625" style="14" customWidth="1"/>
    <col min="3092" max="3328" width="9.140625" style="14"/>
    <col min="3329" max="3329" width="4" style="14" customWidth="1"/>
    <col min="3330" max="3330" width="19.28515625" style="14" customWidth="1"/>
    <col min="3331" max="3331" width="6.140625" style="14" customWidth="1"/>
    <col min="3332" max="3332" width="6.85546875" style="14" customWidth="1"/>
    <col min="3333" max="3333" width="9.7109375" style="14" customWidth="1"/>
    <col min="3334" max="3337" width="4.7109375" style="14" customWidth="1"/>
    <col min="3338" max="3338" width="7.85546875" style="14" customWidth="1"/>
    <col min="3339" max="3339" width="7.7109375" style="14" customWidth="1"/>
    <col min="3340" max="3343" width="4.140625" style="14" customWidth="1"/>
    <col min="3344" max="3344" width="7.42578125" style="14" customWidth="1"/>
    <col min="3345" max="3345" width="8" style="14" customWidth="1"/>
    <col min="3346" max="3346" width="20" style="14" customWidth="1"/>
    <col min="3347" max="3347" width="8.28515625" style="14" customWidth="1"/>
    <col min="3348" max="3584" width="9.140625" style="14"/>
    <col min="3585" max="3585" width="4" style="14" customWidth="1"/>
    <col min="3586" max="3586" width="19.28515625" style="14" customWidth="1"/>
    <col min="3587" max="3587" width="6.140625" style="14" customWidth="1"/>
    <col min="3588" max="3588" width="6.85546875" style="14" customWidth="1"/>
    <col min="3589" max="3589" width="9.7109375" style="14" customWidth="1"/>
    <col min="3590" max="3593" width="4.7109375" style="14" customWidth="1"/>
    <col min="3594" max="3594" width="7.85546875" style="14" customWidth="1"/>
    <col min="3595" max="3595" width="7.7109375" style="14" customWidth="1"/>
    <col min="3596" max="3599" width="4.140625" style="14" customWidth="1"/>
    <col min="3600" max="3600" width="7.42578125" style="14" customWidth="1"/>
    <col min="3601" max="3601" width="8" style="14" customWidth="1"/>
    <col min="3602" max="3602" width="20" style="14" customWidth="1"/>
    <col min="3603" max="3603" width="8.28515625" style="14" customWidth="1"/>
    <col min="3604" max="3840" width="9.140625" style="14"/>
    <col min="3841" max="3841" width="4" style="14" customWidth="1"/>
    <col min="3842" max="3842" width="19.28515625" style="14" customWidth="1"/>
    <col min="3843" max="3843" width="6.140625" style="14" customWidth="1"/>
    <col min="3844" max="3844" width="6.85546875" style="14" customWidth="1"/>
    <col min="3845" max="3845" width="9.7109375" style="14" customWidth="1"/>
    <col min="3846" max="3849" width="4.7109375" style="14" customWidth="1"/>
    <col min="3850" max="3850" width="7.85546875" style="14" customWidth="1"/>
    <col min="3851" max="3851" width="7.7109375" style="14" customWidth="1"/>
    <col min="3852" max="3855" width="4.140625" style="14" customWidth="1"/>
    <col min="3856" max="3856" width="7.42578125" style="14" customWidth="1"/>
    <col min="3857" max="3857" width="8" style="14" customWidth="1"/>
    <col min="3858" max="3858" width="20" style="14" customWidth="1"/>
    <col min="3859" max="3859" width="8.28515625" style="14" customWidth="1"/>
    <col min="3860" max="4096" width="9.140625" style="14"/>
    <col min="4097" max="4097" width="4" style="14" customWidth="1"/>
    <col min="4098" max="4098" width="19.28515625" style="14" customWidth="1"/>
    <col min="4099" max="4099" width="6.140625" style="14" customWidth="1"/>
    <col min="4100" max="4100" width="6.85546875" style="14" customWidth="1"/>
    <col min="4101" max="4101" width="9.7109375" style="14" customWidth="1"/>
    <col min="4102" max="4105" width="4.7109375" style="14" customWidth="1"/>
    <col min="4106" max="4106" width="7.85546875" style="14" customWidth="1"/>
    <col min="4107" max="4107" width="7.7109375" style="14" customWidth="1"/>
    <col min="4108" max="4111" width="4.140625" style="14" customWidth="1"/>
    <col min="4112" max="4112" width="7.42578125" style="14" customWidth="1"/>
    <col min="4113" max="4113" width="8" style="14" customWidth="1"/>
    <col min="4114" max="4114" width="20" style="14" customWidth="1"/>
    <col min="4115" max="4115" width="8.28515625" style="14" customWidth="1"/>
    <col min="4116" max="4352" width="9.140625" style="14"/>
    <col min="4353" max="4353" width="4" style="14" customWidth="1"/>
    <col min="4354" max="4354" width="19.28515625" style="14" customWidth="1"/>
    <col min="4355" max="4355" width="6.140625" style="14" customWidth="1"/>
    <col min="4356" max="4356" width="6.85546875" style="14" customWidth="1"/>
    <col min="4357" max="4357" width="9.7109375" style="14" customWidth="1"/>
    <col min="4358" max="4361" width="4.7109375" style="14" customWidth="1"/>
    <col min="4362" max="4362" width="7.85546875" style="14" customWidth="1"/>
    <col min="4363" max="4363" width="7.7109375" style="14" customWidth="1"/>
    <col min="4364" max="4367" width="4.140625" style="14" customWidth="1"/>
    <col min="4368" max="4368" width="7.42578125" style="14" customWidth="1"/>
    <col min="4369" max="4369" width="8" style="14" customWidth="1"/>
    <col min="4370" max="4370" width="20" style="14" customWidth="1"/>
    <col min="4371" max="4371" width="8.28515625" style="14" customWidth="1"/>
    <col min="4372" max="4608" width="9.140625" style="14"/>
    <col min="4609" max="4609" width="4" style="14" customWidth="1"/>
    <col min="4610" max="4610" width="19.28515625" style="14" customWidth="1"/>
    <col min="4611" max="4611" width="6.140625" style="14" customWidth="1"/>
    <col min="4612" max="4612" width="6.85546875" style="14" customWidth="1"/>
    <col min="4613" max="4613" width="9.7109375" style="14" customWidth="1"/>
    <col min="4614" max="4617" width="4.7109375" style="14" customWidth="1"/>
    <col min="4618" max="4618" width="7.85546875" style="14" customWidth="1"/>
    <col min="4619" max="4619" width="7.7109375" style="14" customWidth="1"/>
    <col min="4620" max="4623" width="4.140625" style="14" customWidth="1"/>
    <col min="4624" max="4624" width="7.42578125" style="14" customWidth="1"/>
    <col min="4625" max="4625" width="8" style="14" customWidth="1"/>
    <col min="4626" max="4626" width="20" style="14" customWidth="1"/>
    <col min="4627" max="4627" width="8.28515625" style="14" customWidth="1"/>
    <col min="4628" max="4864" width="9.140625" style="14"/>
    <col min="4865" max="4865" width="4" style="14" customWidth="1"/>
    <col min="4866" max="4866" width="19.28515625" style="14" customWidth="1"/>
    <col min="4867" max="4867" width="6.140625" style="14" customWidth="1"/>
    <col min="4868" max="4868" width="6.85546875" style="14" customWidth="1"/>
    <col min="4869" max="4869" width="9.7109375" style="14" customWidth="1"/>
    <col min="4870" max="4873" width="4.7109375" style="14" customWidth="1"/>
    <col min="4874" max="4874" width="7.85546875" style="14" customWidth="1"/>
    <col min="4875" max="4875" width="7.7109375" style="14" customWidth="1"/>
    <col min="4876" max="4879" width="4.140625" style="14" customWidth="1"/>
    <col min="4880" max="4880" width="7.42578125" style="14" customWidth="1"/>
    <col min="4881" max="4881" width="8" style="14" customWidth="1"/>
    <col min="4882" max="4882" width="20" style="14" customWidth="1"/>
    <col min="4883" max="4883" width="8.28515625" style="14" customWidth="1"/>
    <col min="4884" max="5120" width="9.140625" style="14"/>
    <col min="5121" max="5121" width="4" style="14" customWidth="1"/>
    <col min="5122" max="5122" width="19.28515625" style="14" customWidth="1"/>
    <col min="5123" max="5123" width="6.140625" style="14" customWidth="1"/>
    <col min="5124" max="5124" width="6.85546875" style="14" customWidth="1"/>
    <col min="5125" max="5125" width="9.7109375" style="14" customWidth="1"/>
    <col min="5126" max="5129" width="4.7109375" style="14" customWidth="1"/>
    <col min="5130" max="5130" width="7.85546875" style="14" customWidth="1"/>
    <col min="5131" max="5131" width="7.7109375" style="14" customWidth="1"/>
    <col min="5132" max="5135" width="4.140625" style="14" customWidth="1"/>
    <col min="5136" max="5136" width="7.42578125" style="14" customWidth="1"/>
    <col min="5137" max="5137" width="8" style="14" customWidth="1"/>
    <col min="5138" max="5138" width="20" style="14" customWidth="1"/>
    <col min="5139" max="5139" width="8.28515625" style="14" customWidth="1"/>
    <col min="5140" max="5376" width="9.140625" style="14"/>
    <col min="5377" max="5377" width="4" style="14" customWidth="1"/>
    <col min="5378" max="5378" width="19.28515625" style="14" customWidth="1"/>
    <col min="5379" max="5379" width="6.140625" style="14" customWidth="1"/>
    <col min="5380" max="5380" width="6.85546875" style="14" customWidth="1"/>
    <col min="5381" max="5381" width="9.7109375" style="14" customWidth="1"/>
    <col min="5382" max="5385" width="4.7109375" style="14" customWidth="1"/>
    <col min="5386" max="5386" width="7.85546875" style="14" customWidth="1"/>
    <col min="5387" max="5387" width="7.7109375" style="14" customWidth="1"/>
    <col min="5388" max="5391" width="4.140625" style="14" customWidth="1"/>
    <col min="5392" max="5392" width="7.42578125" style="14" customWidth="1"/>
    <col min="5393" max="5393" width="8" style="14" customWidth="1"/>
    <col min="5394" max="5394" width="20" style="14" customWidth="1"/>
    <col min="5395" max="5395" width="8.28515625" style="14" customWidth="1"/>
    <col min="5396" max="5632" width="9.140625" style="14"/>
    <col min="5633" max="5633" width="4" style="14" customWidth="1"/>
    <col min="5634" max="5634" width="19.28515625" style="14" customWidth="1"/>
    <col min="5635" max="5635" width="6.140625" style="14" customWidth="1"/>
    <col min="5636" max="5636" width="6.85546875" style="14" customWidth="1"/>
    <col min="5637" max="5637" width="9.7109375" style="14" customWidth="1"/>
    <col min="5638" max="5641" width="4.7109375" style="14" customWidth="1"/>
    <col min="5642" max="5642" width="7.85546875" style="14" customWidth="1"/>
    <col min="5643" max="5643" width="7.7109375" style="14" customWidth="1"/>
    <col min="5644" max="5647" width="4.140625" style="14" customWidth="1"/>
    <col min="5648" max="5648" width="7.42578125" style="14" customWidth="1"/>
    <col min="5649" max="5649" width="8" style="14" customWidth="1"/>
    <col min="5650" max="5650" width="20" style="14" customWidth="1"/>
    <col min="5651" max="5651" width="8.28515625" style="14" customWidth="1"/>
    <col min="5652" max="5888" width="9.140625" style="14"/>
    <col min="5889" max="5889" width="4" style="14" customWidth="1"/>
    <col min="5890" max="5890" width="19.28515625" style="14" customWidth="1"/>
    <col min="5891" max="5891" width="6.140625" style="14" customWidth="1"/>
    <col min="5892" max="5892" width="6.85546875" style="14" customWidth="1"/>
    <col min="5893" max="5893" width="9.7109375" style="14" customWidth="1"/>
    <col min="5894" max="5897" width="4.7109375" style="14" customWidth="1"/>
    <col min="5898" max="5898" width="7.85546875" style="14" customWidth="1"/>
    <col min="5899" max="5899" width="7.7109375" style="14" customWidth="1"/>
    <col min="5900" max="5903" width="4.140625" style="14" customWidth="1"/>
    <col min="5904" max="5904" width="7.42578125" style="14" customWidth="1"/>
    <col min="5905" max="5905" width="8" style="14" customWidth="1"/>
    <col min="5906" max="5906" width="20" style="14" customWidth="1"/>
    <col min="5907" max="5907" width="8.28515625" style="14" customWidth="1"/>
    <col min="5908" max="6144" width="9.140625" style="14"/>
    <col min="6145" max="6145" width="4" style="14" customWidth="1"/>
    <col min="6146" max="6146" width="19.28515625" style="14" customWidth="1"/>
    <col min="6147" max="6147" width="6.140625" style="14" customWidth="1"/>
    <col min="6148" max="6148" width="6.85546875" style="14" customWidth="1"/>
    <col min="6149" max="6149" width="9.7109375" style="14" customWidth="1"/>
    <col min="6150" max="6153" width="4.7109375" style="14" customWidth="1"/>
    <col min="6154" max="6154" width="7.85546875" style="14" customWidth="1"/>
    <col min="6155" max="6155" width="7.7109375" style="14" customWidth="1"/>
    <col min="6156" max="6159" width="4.140625" style="14" customWidth="1"/>
    <col min="6160" max="6160" width="7.42578125" style="14" customWidth="1"/>
    <col min="6161" max="6161" width="8" style="14" customWidth="1"/>
    <col min="6162" max="6162" width="20" style="14" customWidth="1"/>
    <col min="6163" max="6163" width="8.28515625" style="14" customWidth="1"/>
    <col min="6164" max="6400" width="9.140625" style="14"/>
    <col min="6401" max="6401" width="4" style="14" customWidth="1"/>
    <col min="6402" max="6402" width="19.28515625" style="14" customWidth="1"/>
    <col min="6403" max="6403" width="6.140625" style="14" customWidth="1"/>
    <col min="6404" max="6404" width="6.85546875" style="14" customWidth="1"/>
    <col min="6405" max="6405" width="9.7109375" style="14" customWidth="1"/>
    <col min="6406" max="6409" width="4.7109375" style="14" customWidth="1"/>
    <col min="6410" max="6410" width="7.85546875" style="14" customWidth="1"/>
    <col min="6411" max="6411" width="7.7109375" style="14" customWidth="1"/>
    <col min="6412" max="6415" width="4.140625" style="14" customWidth="1"/>
    <col min="6416" max="6416" width="7.42578125" style="14" customWidth="1"/>
    <col min="6417" max="6417" width="8" style="14" customWidth="1"/>
    <col min="6418" max="6418" width="20" style="14" customWidth="1"/>
    <col min="6419" max="6419" width="8.28515625" style="14" customWidth="1"/>
    <col min="6420" max="6656" width="9.140625" style="14"/>
    <col min="6657" max="6657" width="4" style="14" customWidth="1"/>
    <col min="6658" max="6658" width="19.28515625" style="14" customWidth="1"/>
    <col min="6659" max="6659" width="6.140625" style="14" customWidth="1"/>
    <col min="6660" max="6660" width="6.85546875" style="14" customWidth="1"/>
    <col min="6661" max="6661" width="9.7109375" style="14" customWidth="1"/>
    <col min="6662" max="6665" width="4.7109375" style="14" customWidth="1"/>
    <col min="6666" max="6666" width="7.85546875" style="14" customWidth="1"/>
    <col min="6667" max="6667" width="7.7109375" style="14" customWidth="1"/>
    <col min="6668" max="6671" width="4.140625" style="14" customWidth="1"/>
    <col min="6672" max="6672" width="7.42578125" style="14" customWidth="1"/>
    <col min="6673" max="6673" width="8" style="14" customWidth="1"/>
    <col min="6674" max="6674" width="20" style="14" customWidth="1"/>
    <col min="6675" max="6675" width="8.28515625" style="14" customWidth="1"/>
    <col min="6676" max="6912" width="9.140625" style="14"/>
    <col min="6913" max="6913" width="4" style="14" customWidth="1"/>
    <col min="6914" max="6914" width="19.28515625" style="14" customWidth="1"/>
    <col min="6915" max="6915" width="6.140625" style="14" customWidth="1"/>
    <col min="6916" max="6916" width="6.85546875" style="14" customWidth="1"/>
    <col min="6917" max="6917" width="9.7109375" style="14" customWidth="1"/>
    <col min="6918" max="6921" width="4.7109375" style="14" customWidth="1"/>
    <col min="6922" max="6922" width="7.85546875" style="14" customWidth="1"/>
    <col min="6923" max="6923" width="7.7109375" style="14" customWidth="1"/>
    <col min="6924" max="6927" width="4.140625" style="14" customWidth="1"/>
    <col min="6928" max="6928" width="7.42578125" style="14" customWidth="1"/>
    <col min="6929" max="6929" width="8" style="14" customWidth="1"/>
    <col min="6930" max="6930" width="20" style="14" customWidth="1"/>
    <col min="6931" max="6931" width="8.28515625" style="14" customWidth="1"/>
    <col min="6932" max="7168" width="9.140625" style="14"/>
    <col min="7169" max="7169" width="4" style="14" customWidth="1"/>
    <col min="7170" max="7170" width="19.28515625" style="14" customWidth="1"/>
    <col min="7171" max="7171" width="6.140625" style="14" customWidth="1"/>
    <col min="7172" max="7172" width="6.85546875" style="14" customWidth="1"/>
    <col min="7173" max="7173" width="9.7109375" style="14" customWidth="1"/>
    <col min="7174" max="7177" width="4.7109375" style="14" customWidth="1"/>
    <col min="7178" max="7178" width="7.85546875" style="14" customWidth="1"/>
    <col min="7179" max="7179" width="7.7109375" style="14" customWidth="1"/>
    <col min="7180" max="7183" width="4.140625" style="14" customWidth="1"/>
    <col min="7184" max="7184" width="7.42578125" style="14" customWidth="1"/>
    <col min="7185" max="7185" width="8" style="14" customWidth="1"/>
    <col min="7186" max="7186" width="20" style="14" customWidth="1"/>
    <col min="7187" max="7187" width="8.28515625" style="14" customWidth="1"/>
    <col min="7188" max="7424" width="9.140625" style="14"/>
    <col min="7425" max="7425" width="4" style="14" customWidth="1"/>
    <col min="7426" max="7426" width="19.28515625" style="14" customWidth="1"/>
    <col min="7427" max="7427" width="6.140625" style="14" customWidth="1"/>
    <col min="7428" max="7428" width="6.85546875" style="14" customWidth="1"/>
    <col min="7429" max="7429" width="9.7109375" style="14" customWidth="1"/>
    <col min="7430" max="7433" width="4.7109375" style="14" customWidth="1"/>
    <col min="7434" max="7434" width="7.85546875" style="14" customWidth="1"/>
    <col min="7435" max="7435" width="7.7109375" style="14" customWidth="1"/>
    <col min="7436" max="7439" width="4.140625" style="14" customWidth="1"/>
    <col min="7440" max="7440" width="7.42578125" style="14" customWidth="1"/>
    <col min="7441" max="7441" width="8" style="14" customWidth="1"/>
    <col min="7442" max="7442" width="20" style="14" customWidth="1"/>
    <col min="7443" max="7443" width="8.28515625" style="14" customWidth="1"/>
    <col min="7444" max="7680" width="9.140625" style="14"/>
    <col min="7681" max="7681" width="4" style="14" customWidth="1"/>
    <col min="7682" max="7682" width="19.28515625" style="14" customWidth="1"/>
    <col min="7683" max="7683" width="6.140625" style="14" customWidth="1"/>
    <col min="7684" max="7684" width="6.85546875" style="14" customWidth="1"/>
    <col min="7685" max="7685" width="9.7109375" style="14" customWidth="1"/>
    <col min="7686" max="7689" width="4.7109375" style="14" customWidth="1"/>
    <col min="7690" max="7690" width="7.85546875" style="14" customWidth="1"/>
    <col min="7691" max="7691" width="7.7109375" style="14" customWidth="1"/>
    <col min="7692" max="7695" width="4.140625" style="14" customWidth="1"/>
    <col min="7696" max="7696" width="7.42578125" style="14" customWidth="1"/>
    <col min="7697" max="7697" width="8" style="14" customWidth="1"/>
    <col min="7698" max="7698" width="20" style="14" customWidth="1"/>
    <col min="7699" max="7699" width="8.28515625" style="14" customWidth="1"/>
    <col min="7700" max="7936" width="9.140625" style="14"/>
    <col min="7937" max="7937" width="4" style="14" customWidth="1"/>
    <col min="7938" max="7938" width="19.28515625" style="14" customWidth="1"/>
    <col min="7939" max="7939" width="6.140625" style="14" customWidth="1"/>
    <col min="7940" max="7940" width="6.85546875" style="14" customWidth="1"/>
    <col min="7941" max="7941" width="9.7109375" style="14" customWidth="1"/>
    <col min="7942" max="7945" width="4.7109375" style="14" customWidth="1"/>
    <col min="7946" max="7946" width="7.85546875" style="14" customWidth="1"/>
    <col min="7947" max="7947" width="7.7109375" style="14" customWidth="1"/>
    <col min="7948" max="7951" width="4.140625" style="14" customWidth="1"/>
    <col min="7952" max="7952" width="7.42578125" style="14" customWidth="1"/>
    <col min="7953" max="7953" width="8" style="14" customWidth="1"/>
    <col min="7954" max="7954" width="20" style="14" customWidth="1"/>
    <col min="7955" max="7955" width="8.28515625" style="14" customWidth="1"/>
    <col min="7956" max="8192" width="9.140625" style="14"/>
    <col min="8193" max="8193" width="4" style="14" customWidth="1"/>
    <col min="8194" max="8194" width="19.28515625" style="14" customWidth="1"/>
    <col min="8195" max="8195" width="6.140625" style="14" customWidth="1"/>
    <col min="8196" max="8196" width="6.85546875" style="14" customWidth="1"/>
    <col min="8197" max="8197" width="9.7109375" style="14" customWidth="1"/>
    <col min="8198" max="8201" width="4.7109375" style="14" customWidth="1"/>
    <col min="8202" max="8202" width="7.85546875" style="14" customWidth="1"/>
    <col min="8203" max="8203" width="7.7109375" style="14" customWidth="1"/>
    <col min="8204" max="8207" width="4.140625" style="14" customWidth="1"/>
    <col min="8208" max="8208" width="7.42578125" style="14" customWidth="1"/>
    <col min="8209" max="8209" width="8" style="14" customWidth="1"/>
    <col min="8210" max="8210" width="20" style="14" customWidth="1"/>
    <col min="8211" max="8211" width="8.28515625" style="14" customWidth="1"/>
    <col min="8212" max="8448" width="9.140625" style="14"/>
    <col min="8449" max="8449" width="4" style="14" customWidth="1"/>
    <col min="8450" max="8450" width="19.28515625" style="14" customWidth="1"/>
    <col min="8451" max="8451" width="6.140625" style="14" customWidth="1"/>
    <col min="8452" max="8452" width="6.85546875" style="14" customWidth="1"/>
    <col min="8453" max="8453" width="9.7109375" style="14" customWidth="1"/>
    <col min="8454" max="8457" width="4.7109375" style="14" customWidth="1"/>
    <col min="8458" max="8458" width="7.85546875" style="14" customWidth="1"/>
    <col min="8459" max="8459" width="7.7109375" style="14" customWidth="1"/>
    <col min="8460" max="8463" width="4.140625" style="14" customWidth="1"/>
    <col min="8464" max="8464" width="7.42578125" style="14" customWidth="1"/>
    <col min="8465" max="8465" width="8" style="14" customWidth="1"/>
    <col min="8466" max="8466" width="20" style="14" customWidth="1"/>
    <col min="8467" max="8467" width="8.28515625" style="14" customWidth="1"/>
    <col min="8468" max="8704" width="9.140625" style="14"/>
    <col min="8705" max="8705" width="4" style="14" customWidth="1"/>
    <col min="8706" max="8706" width="19.28515625" style="14" customWidth="1"/>
    <col min="8707" max="8707" width="6.140625" style="14" customWidth="1"/>
    <col min="8708" max="8708" width="6.85546875" style="14" customWidth="1"/>
    <col min="8709" max="8709" width="9.7109375" style="14" customWidth="1"/>
    <col min="8710" max="8713" width="4.7109375" style="14" customWidth="1"/>
    <col min="8714" max="8714" width="7.85546875" style="14" customWidth="1"/>
    <col min="8715" max="8715" width="7.7109375" style="14" customWidth="1"/>
    <col min="8716" max="8719" width="4.140625" style="14" customWidth="1"/>
    <col min="8720" max="8720" width="7.42578125" style="14" customWidth="1"/>
    <col min="8721" max="8721" width="8" style="14" customWidth="1"/>
    <col min="8722" max="8722" width="20" style="14" customWidth="1"/>
    <col min="8723" max="8723" width="8.28515625" style="14" customWidth="1"/>
    <col min="8724" max="8960" width="9.140625" style="14"/>
    <col min="8961" max="8961" width="4" style="14" customWidth="1"/>
    <col min="8962" max="8962" width="19.28515625" style="14" customWidth="1"/>
    <col min="8963" max="8963" width="6.140625" style="14" customWidth="1"/>
    <col min="8964" max="8964" width="6.85546875" style="14" customWidth="1"/>
    <col min="8965" max="8965" width="9.7109375" style="14" customWidth="1"/>
    <col min="8966" max="8969" width="4.7109375" style="14" customWidth="1"/>
    <col min="8970" max="8970" width="7.85546875" style="14" customWidth="1"/>
    <col min="8971" max="8971" width="7.7109375" style="14" customWidth="1"/>
    <col min="8972" max="8975" width="4.140625" style="14" customWidth="1"/>
    <col min="8976" max="8976" width="7.42578125" style="14" customWidth="1"/>
    <col min="8977" max="8977" width="8" style="14" customWidth="1"/>
    <col min="8978" max="8978" width="20" style="14" customWidth="1"/>
    <col min="8979" max="8979" width="8.28515625" style="14" customWidth="1"/>
    <col min="8980" max="9216" width="9.140625" style="14"/>
    <col min="9217" max="9217" width="4" style="14" customWidth="1"/>
    <col min="9218" max="9218" width="19.28515625" style="14" customWidth="1"/>
    <col min="9219" max="9219" width="6.140625" style="14" customWidth="1"/>
    <col min="9220" max="9220" width="6.85546875" style="14" customWidth="1"/>
    <col min="9221" max="9221" width="9.7109375" style="14" customWidth="1"/>
    <col min="9222" max="9225" width="4.7109375" style="14" customWidth="1"/>
    <col min="9226" max="9226" width="7.85546875" style="14" customWidth="1"/>
    <col min="9227" max="9227" width="7.7109375" style="14" customWidth="1"/>
    <col min="9228" max="9231" width="4.140625" style="14" customWidth="1"/>
    <col min="9232" max="9232" width="7.42578125" style="14" customWidth="1"/>
    <col min="9233" max="9233" width="8" style="14" customWidth="1"/>
    <col min="9234" max="9234" width="20" style="14" customWidth="1"/>
    <col min="9235" max="9235" width="8.28515625" style="14" customWidth="1"/>
    <col min="9236" max="9472" width="9.140625" style="14"/>
    <col min="9473" max="9473" width="4" style="14" customWidth="1"/>
    <col min="9474" max="9474" width="19.28515625" style="14" customWidth="1"/>
    <col min="9475" max="9475" width="6.140625" style="14" customWidth="1"/>
    <col min="9476" max="9476" width="6.85546875" style="14" customWidth="1"/>
    <col min="9477" max="9477" width="9.7109375" style="14" customWidth="1"/>
    <col min="9478" max="9481" width="4.7109375" style="14" customWidth="1"/>
    <col min="9482" max="9482" width="7.85546875" style="14" customWidth="1"/>
    <col min="9483" max="9483" width="7.7109375" style="14" customWidth="1"/>
    <col min="9484" max="9487" width="4.140625" style="14" customWidth="1"/>
    <col min="9488" max="9488" width="7.42578125" style="14" customWidth="1"/>
    <col min="9489" max="9489" width="8" style="14" customWidth="1"/>
    <col min="9490" max="9490" width="20" style="14" customWidth="1"/>
    <col min="9491" max="9491" width="8.28515625" style="14" customWidth="1"/>
    <col min="9492" max="9728" width="9.140625" style="14"/>
    <col min="9729" max="9729" width="4" style="14" customWidth="1"/>
    <col min="9730" max="9730" width="19.28515625" style="14" customWidth="1"/>
    <col min="9731" max="9731" width="6.140625" style="14" customWidth="1"/>
    <col min="9732" max="9732" width="6.85546875" style="14" customWidth="1"/>
    <col min="9733" max="9733" width="9.7109375" style="14" customWidth="1"/>
    <col min="9734" max="9737" width="4.7109375" style="14" customWidth="1"/>
    <col min="9738" max="9738" width="7.85546875" style="14" customWidth="1"/>
    <col min="9739" max="9739" width="7.7109375" style="14" customWidth="1"/>
    <col min="9740" max="9743" width="4.140625" style="14" customWidth="1"/>
    <col min="9744" max="9744" width="7.42578125" style="14" customWidth="1"/>
    <col min="9745" max="9745" width="8" style="14" customWidth="1"/>
    <col min="9746" max="9746" width="20" style="14" customWidth="1"/>
    <col min="9747" max="9747" width="8.28515625" style="14" customWidth="1"/>
    <col min="9748" max="9984" width="9.140625" style="14"/>
    <col min="9985" max="9985" width="4" style="14" customWidth="1"/>
    <col min="9986" max="9986" width="19.28515625" style="14" customWidth="1"/>
    <col min="9987" max="9987" width="6.140625" style="14" customWidth="1"/>
    <col min="9988" max="9988" width="6.85546875" style="14" customWidth="1"/>
    <col min="9989" max="9989" width="9.7109375" style="14" customWidth="1"/>
    <col min="9990" max="9993" width="4.7109375" style="14" customWidth="1"/>
    <col min="9994" max="9994" width="7.85546875" style="14" customWidth="1"/>
    <col min="9995" max="9995" width="7.7109375" style="14" customWidth="1"/>
    <col min="9996" max="9999" width="4.140625" style="14" customWidth="1"/>
    <col min="10000" max="10000" width="7.42578125" style="14" customWidth="1"/>
    <col min="10001" max="10001" width="8" style="14" customWidth="1"/>
    <col min="10002" max="10002" width="20" style="14" customWidth="1"/>
    <col min="10003" max="10003" width="8.28515625" style="14" customWidth="1"/>
    <col min="10004" max="10240" width="9.140625" style="14"/>
    <col min="10241" max="10241" width="4" style="14" customWidth="1"/>
    <col min="10242" max="10242" width="19.28515625" style="14" customWidth="1"/>
    <col min="10243" max="10243" width="6.140625" style="14" customWidth="1"/>
    <col min="10244" max="10244" width="6.85546875" style="14" customWidth="1"/>
    <col min="10245" max="10245" width="9.7109375" style="14" customWidth="1"/>
    <col min="10246" max="10249" width="4.7109375" style="14" customWidth="1"/>
    <col min="10250" max="10250" width="7.85546875" style="14" customWidth="1"/>
    <col min="10251" max="10251" width="7.7109375" style="14" customWidth="1"/>
    <col min="10252" max="10255" width="4.140625" style="14" customWidth="1"/>
    <col min="10256" max="10256" width="7.42578125" style="14" customWidth="1"/>
    <col min="10257" max="10257" width="8" style="14" customWidth="1"/>
    <col min="10258" max="10258" width="20" style="14" customWidth="1"/>
    <col min="10259" max="10259" width="8.28515625" style="14" customWidth="1"/>
    <col min="10260" max="10496" width="9.140625" style="14"/>
    <col min="10497" max="10497" width="4" style="14" customWidth="1"/>
    <col min="10498" max="10498" width="19.28515625" style="14" customWidth="1"/>
    <col min="10499" max="10499" width="6.140625" style="14" customWidth="1"/>
    <col min="10500" max="10500" width="6.85546875" style="14" customWidth="1"/>
    <col min="10501" max="10501" width="9.7109375" style="14" customWidth="1"/>
    <col min="10502" max="10505" width="4.7109375" style="14" customWidth="1"/>
    <col min="10506" max="10506" width="7.85546875" style="14" customWidth="1"/>
    <col min="10507" max="10507" width="7.7109375" style="14" customWidth="1"/>
    <col min="10508" max="10511" width="4.140625" style="14" customWidth="1"/>
    <col min="10512" max="10512" width="7.42578125" style="14" customWidth="1"/>
    <col min="10513" max="10513" width="8" style="14" customWidth="1"/>
    <col min="10514" max="10514" width="20" style="14" customWidth="1"/>
    <col min="10515" max="10515" width="8.28515625" style="14" customWidth="1"/>
    <col min="10516" max="10752" width="9.140625" style="14"/>
    <col min="10753" max="10753" width="4" style="14" customWidth="1"/>
    <col min="10754" max="10754" width="19.28515625" style="14" customWidth="1"/>
    <col min="10755" max="10755" width="6.140625" style="14" customWidth="1"/>
    <col min="10756" max="10756" width="6.85546875" style="14" customWidth="1"/>
    <col min="10757" max="10757" width="9.7109375" style="14" customWidth="1"/>
    <col min="10758" max="10761" width="4.7109375" style="14" customWidth="1"/>
    <col min="10762" max="10762" width="7.85546875" style="14" customWidth="1"/>
    <col min="10763" max="10763" width="7.7109375" style="14" customWidth="1"/>
    <col min="10764" max="10767" width="4.140625" style="14" customWidth="1"/>
    <col min="10768" max="10768" width="7.42578125" style="14" customWidth="1"/>
    <col min="10769" max="10769" width="8" style="14" customWidth="1"/>
    <col min="10770" max="10770" width="20" style="14" customWidth="1"/>
    <col min="10771" max="10771" width="8.28515625" style="14" customWidth="1"/>
    <col min="10772" max="11008" width="9.140625" style="14"/>
    <col min="11009" max="11009" width="4" style="14" customWidth="1"/>
    <col min="11010" max="11010" width="19.28515625" style="14" customWidth="1"/>
    <col min="11011" max="11011" width="6.140625" style="14" customWidth="1"/>
    <col min="11012" max="11012" width="6.85546875" style="14" customWidth="1"/>
    <col min="11013" max="11013" width="9.7109375" style="14" customWidth="1"/>
    <col min="11014" max="11017" width="4.7109375" style="14" customWidth="1"/>
    <col min="11018" max="11018" width="7.85546875" style="14" customWidth="1"/>
    <col min="11019" max="11019" width="7.7109375" style="14" customWidth="1"/>
    <col min="11020" max="11023" width="4.140625" style="14" customWidth="1"/>
    <col min="11024" max="11024" width="7.42578125" style="14" customWidth="1"/>
    <col min="11025" max="11025" width="8" style="14" customWidth="1"/>
    <col min="11026" max="11026" width="20" style="14" customWidth="1"/>
    <col min="11027" max="11027" width="8.28515625" style="14" customWidth="1"/>
    <col min="11028" max="11264" width="9.140625" style="14"/>
    <col min="11265" max="11265" width="4" style="14" customWidth="1"/>
    <col min="11266" max="11266" width="19.28515625" style="14" customWidth="1"/>
    <col min="11267" max="11267" width="6.140625" style="14" customWidth="1"/>
    <col min="11268" max="11268" width="6.85546875" style="14" customWidth="1"/>
    <col min="11269" max="11269" width="9.7109375" style="14" customWidth="1"/>
    <col min="11270" max="11273" width="4.7109375" style="14" customWidth="1"/>
    <col min="11274" max="11274" width="7.85546875" style="14" customWidth="1"/>
    <col min="11275" max="11275" width="7.7109375" style="14" customWidth="1"/>
    <col min="11276" max="11279" width="4.140625" style="14" customWidth="1"/>
    <col min="11280" max="11280" width="7.42578125" style="14" customWidth="1"/>
    <col min="11281" max="11281" width="8" style="14" customWidth="1"/>
    <col min="11282" max="11282" width="20" style="14" customWidth="1"/>
    <col min="11283" max="11283" width="8.28515625" style="14" customWidth="1"/>
    <col min="11284" max="11520" width="9.140625" style="14"/>
    <col min="11521" max="11521" width="4" style="14" customWidth="1"/>
    <col min="11522" max="11522" width="19.28515625" style="14" customWidth="1"/>
    <col min="11523" max="11523" width="6.140625" style="14" customWidth="1"/>
    <col min="11524" max="11524" width="6.85546875" style="14" customWidth="1"/>
    <col min="11525" max="11525" width="9.7109375" style="14" customWidth="1"/>
    <col min="11526" max="11529" width="4.7109375" style="14" customWidth="1"/>
    <col min="11530" max="11530" width="7.85546875" style="14" customWidth="1"/>
    <col min="11531" max="11531" width="7.7109375" style="14" customWidth="1"/>
    <col min="11532" max="11535" width="4.140625" style="14" customWidth="1"/>
    <col min="11536" max="11536" width="7.42578125" style="14" customWidth="1"/>
    <col min="11537" max="11537" width="8" style="14" customWidth="1"/>
    <col min="11538" max="11538" width="20" style="14" customWidth="1"/>
    <col min="11539" max="11539" width="8.28515625" style="14" customWidth="1"/>
    <col min="11540" max="11776" width="9.140625" style="14"/>
    <col min="11777" max="11777" width="4" style="14" customWidth="1"/>
    <col min="11778" max="11778" width="19.28515625" style="14" customWidth="1"/>
    <col min="11779" max="11779" width="6.140625" style="14" customWidth="1"/>
    <col min="11780" max="11780" width="6.85546875" style="14" customWidth="1"/>
    <col min="11781" max="11781" width="9.7109375" style="14" customWidth="1"/>
    <col min="11782" max="11785" width="4.7109375" style="14" customWidth="1"/>
    <col min="11786" max="11786" width="7.85546875" style="14" customWidth="1"/>
    <col min="11787" max="11787" width="7.7109375" style="14" customWidth="1"/>
    <col min="11788" max="11791" width="4.140625" style="14" customWidth="1"/>
    <col min="11792" max="11792" width="7.42578125" style="14" customWidth="1"/>
    <col min="11793" max="11793" width="8" style="14" customWidth="1"/>
    <col min="11794" max="11794" width="20" style="14" customWidth="1"/>
    <col min="11795" max="11795" width="8.28515625" style="14" customWidth="1"/>
    <col min="11796" max="12032" width="9.140625" style="14"/>
    <col min="12033" max="12033" width="4" style="14" customWidth="1"/>
    <col min="12034" max="12034" width="19.28515625" style="14" customWidth="1"/>
    <col min="12035" max="12035" width="6.140625" style="14" customWidth="1"/>
    <col min="12036" max="12036" width="6.85546875" style="14" customWidth="1"/>
    <col min="12037" max="12037" width="9.7109375" style="14" customWidth="1"/>
    <col min="12038" max="12041" width="4.7109375" style="14" customWidth="1"/>
    <col min="12042" max="12042" width="7.85546875" style="14" customWidth="1"/>
    <col min="12043" max="12043" width="7.7109375" style="14" customWidth="1"/>
    <col min="12044" max="12047" width="4.140625" style="14" customWidth="1"/>
    <col min="12048" max="12048" width="7.42578125" style="14" customWidth="1"/>
    <col min="12049" max="12049" width="8" style="14" customWidth="1"/>
    <col min="12050" max="12050" width="20" style="14" customWidth="1"/>
    <col min="12051" max="12051" width="8.28515625" style="14" customWidth="1"/>
    <col min="12052" max="12288" width="9.140625" style="14"/>
    <col min="12289" max="12289" width="4" style="14" customWidth="1"/>
    <col min="12290" max="12290" width="19.28515625" style="14" customWidth="1"/>
    <col min="12291" max="12291" width="6.140625" style="14" customWidth="1"/>
    <col min="12292" max="12292" width="6.85546875" style="14" customWidth="1"/>
    <col min="12293" max="12293" width="9.7109375" style="14" customWidth="1"/>
    <col min="12294" max="12297" width="4.7109375" style="14" customWidth="1"/>
    <col min="12298" max="12298" width="7.85546875" style="14" customWidth="1"/>
    <col min="12299" max="12299" width="7.7109375" style="14" customWidth="1"/>
    <col min="12300" max="12303" width="4.140625" style="14" customWidth="1"/>
    <col min="12304" max="12304" width="7.42578125" style="14" customWidth="1"/>
    <col min="12305" max="12305" width="8" style="14" customWidth="1"/>
    <col min="12306" max="12306" width="20" style="14" customWidth="1"/>
    <col min="12307" max="12307" width="8.28515625" style="14" customWidth="1"/>
    <col min="12308" max="12544" width="9.140625" style="14"/>
    <col min="12545" max="12545" width="4" style="14" customWidth="1"/>
    <col min="12546" max="12546" width="19.28515625" style="14" customWidth="1"/>
    <col min="12547" max="12547" width="6.140625" style="14" customWidth="1"/>
    <col min="12548" max="12548" width="6.85546875" style="14" customWidth="1"/>
    <col min="12549" max="12549" width="9.7109375" style="14" customWidth="1"/>
    <col min="12550" max="12553" width="4.7109375" style="14" customWidth="1"/>
    <col min="12554" max="12554" width="7.85546875" style="14" customWidth="1"/>
    <col min="12555" max="12555" width="7.7109375" style="14" customWidth="1"/>
    <col min="12556" max="12559" width="4.140625" style="14" customWidth="1"/>
    <col min="12560" max="12560" width="7.42578125" style="14" customWidth="1"/>
    <col min="12561" max="12561" width="8" style="14" customWidth="1"/>
    <col min="12562" max="12562" width="20" style="14" customWidth="1"/>
    <col min="12563" max="12563" width="8.28515625" style="14" customWidth="1"/>
    <col min="12564" max="12800" width="9.140625" style="14"/>
    <col min="12801" max="12801" width="4" style="14" customWidth="1"/>
    <col min="12802" max="12802" width="19.28515625" style="14" customWidth="1"/>
    <col min="12803" max="12803" width="6.140625" style="14" customWidth="1"/>
    <col min="12804" max="12804" width="6.85546875" style="14" customWidth="1"/>
    <col min="12805" max="12805" width="9.7109375" style="14" customWidth="1"/>
    <col min="12806" max="12809" width="4.7109375" style="14" customWidth="1"/>
    <col min="12810" max="12810" width="7.85546875" style="14" customWidth="1"/>
    <col min="12811" max="12811" width="7.7109375" style="14" customWidth="1"/>
    <col min="12812" max="12815" width="4.140625" style="14" customWidth="1"/>
    <col min="12816" max="12816" width="7.42578125" style="14" customWidth="1"/>
    <col min="12817" max="12817" width="8" style="14" customWidth="1"/>
    <col min="12818" max="12818" width="20" style="14" customWidth="1"/>
    <col min="12819" max="12819" width="8.28515625" style="14" customWidth="1"/>
    <col min="12820" max="13056" width="9.140625" style="14"/>
    <col min="13057" max="13057" width="4" style="14" customWidth="1"/>
    <col min="13058" max="13058" width="19.28515625" style="14" customWidth="1"/>
    <col min="13059" max="13059" width="6.140625" style="14" customWidth="1"/>
    <col min="13060" max="13060" width="6.85546875" style="14" customWidth="1"/>
    <col min="13061" max="13061" width="9.7109375" style="14" customWidth="1"/>
    <col min="13062" max="13065" width="4.7109375" style="14" customWidth="1"/>
    <col min="13066" max="13066" width="7.85546875" style="14" customWidth="1"/>
    <col min="13067" max="13067" width="7.7109375" style="14" customWidth="1"/>
    <col min="13068" max="13071" width="4.140625" style="14" customWidth="1"/>
    <col min="13072" max="13072" width="7.42578125" style="14" customWidth="1"/>
    <col min="13073" max="13073" width="8" style="14" customWidth="1"/>
    <col min="13074" max="13074" width="20" style="14" customWidth="1"/>
    <col min="13075" max="13075" width="8.28515625" style="14" customWidth="1"/>
    <col min="13076" max="13312" width="9.140625" style="14"/>
    <col min="13313" max="13313" width="4" style="14" customWidth="1"/>
    <col min="13314" max="13314" width="19.28515625" style="14" customWidth="1"/>
    <col min="13315" max="13315" width="6.140625" style="14" customWidth="1"/>
    <col min="13316" max="13316" width="6.85546875" style="14" customWidth="1"/>
    <col min="13317" max="13317" width="9.7109375" style="14" customWidth="1"/>
    <col min="13318" max="13321" width="4.7109375" style="14" customWidth="1"/>
    <col min="13322" max="13322" width="7.85546875" style="14" customWidth="1"/>
    <col min="13323" max="13323" width="7.7109375" style="14" customWidth="1"/>
    <col min="13324" max="13327" width="4.140625" style="14" customWidth="1"/>
    <col min="13328" max="13328" width="7.42578125" style="14" customWidth="1"/>
    <col min="13329" max="13329" width="8" style="14" customWidth="1"/>
    <col min="13330" max="13330" width="20" style="14" customWidth="1"/>
    <col min="13331" max="13331" width="8.28515625" style="14" customWidth="1"/>
    <col min="13332" max="13568" width="9.140625" style="14"/>
    <col min="13569" max="13569" width="4" style="14" customWidth="1"/>
    <col min="13570" max="13570" width="19.28515625" style="14" customWidth="1"/>
    <col min="13571" max="13571" width="6.140625" style="14" customWidth="1"/>
    <col min="13572" max="13572" width="6.85546875" style="14" customWidth="1"/>
    <col min="13573" max="13573" width="9.7109375" style="14" customWidth="1"/>
    <col min="13574" max="13577" width="4.7109375" style="14" customWidth="1"/>
    <col min="13578" max="13578" width="7.85546875" style="14" customWidth="1"/>
    <col min="13579" max="13579" width="7.7109375" style="14" customWidth="1"/>
    <col min="13580" max="13583" width="4.140625" style="14" customWidth="1"/>
    <col min="13584" max="13584" width="7.42578125" style="14" customWidth="1"/>
    <col min="13585" max="13585" width="8" style="14" customWidth="1"/>
    <col min="13586" max="13586" width="20" style="14" customWidth="1"/>
    <col min="13587" max="13587" width="8.28515625" style="14" customWidth="1"/>
    <col min="13588" max="13824" width="9.140625" style="14"/>
    <col min="13825" max="13825" width="4" style="14" customWidth="1"/>
    <col min="13826" max="13826" width="19.28515625" style="14" customWidth="1"/>
    <col min="13827" max="13827" width="6.140625" style="14" customWidth="1"/>
    <col min="13828" max="13828" width="6.85546875" style="14" customWidth="1"/>
    <col min="13829" max="13829" width="9.7109375" style="14" customWidth="1"/>
    <col min="13830" max="13833" width="4.7109375" style="14" customWidth="1"/>
    <col min="13834" max="13834" width="7.85546875" style="14" customWidth="1"/>
    <col min="13835" max="13835" width="7.7109375" style="14" customWidth="1"/>
    <col min="13836" max="13839" width="4.140625" style="14" customWidth="1"/>
    <col min="13840" max="13840" width="7.42578125" style="14" customWidth="1"/>
    <col min="13841" max="13841" width="8" style="14" customWidth="1"/>
    <col min="13842" max="13842" width="20" style="14" customWidth="1"/>
    <col min="13843" max="13843" width="8.28515625" style="14" customWidth="1"/>
    <col min="13844" max="14080" width="9.140625" style="14"/>
    <col min="14081" max="14081" width="4" style="14" customWidth="1"/>
    <col min="14082" max="14082" width="19.28515625" style="14" customWidth="1"/>
    <col min="14083" max="14083" width="6.140625" style="14" customWidth="1"/>
    <col min="14084" max="14084" width="6.85546875" style="14" customWidth="1"/>
    <col min="14085" max="14085" width="9.7109375" style="14" customWidth="1"/>
    <col min="14086" max="14089" width="4.7109375" style="14" customWidth="1"/>
    <col min="14090" max="14090" width="7.85546875" style="14" customWidth="1"/>
    <col min="14091" max="14091" width="7.7109375" style="14" customWidth="1"/>
    <col min="14092" max="14095" width="4.140625" style="14" customWidth="1"/>
    <col min="14096" max="14096" width="7.42578125" style="14" customWidth="1"/>
    <col min="14097" max="14097" width="8" style="14" customWidth="1"/>
    <col min="14098" max="14098" width="20" style="14" customWidth="1"/>
    <col min="14099" max="14099" width="8.28515625" style="14" customWidth="1"/>
    <col min="14100" max="14336" width="9.140625" style="14"/>
    <col min="14337" max="14337" width="4" style="14" customWidth="1"/>
    <col min="14338" max="14338" width="19.28515625" style="14" customWidth="1"/>
    <col min="14339" max="14339" width="6.140625" style="14" customWidth="1"/>
    <col min="14340" max="14340" width="6.85546875" style="14" customWidth="1"/>
    <col min="14341" max="14341" width="9.7109375" style="14" customWidth="1"/>
    <col min="14342" max="14345" width="4.7109375" style="14" customWidth="1"/>
    <col min="14346" max="14346" width="7.85546875" style="14" customWidth="1"/>
    <col min="14347" max="14347" width="7.7109375" style="14" customWidth="1"/>
    <col min="14348" max="14351" width="4.140625" style="14" customWidth="1"/>
    <col min="14352" max="14352" width="7.42578125" style="14" customWidth="1"/>
    <col min="14353" max="14353" width="8" style="14" customWidth="1"/>
    <col min="14354" max="14354" width="20" style="14" customWidth="1"/>
    <col min="14355" max="14355" width="8.28515625" style="14" customWidth="1"/>
    <col min="14356" max="14592" width="9.140625" style="14"/>
    <col min="14593" max="14593" width="4" style="14" customWidth="1"/>
    <col min="14594" max="14594" width="19.28515625" style="14" customWidth="1"/>
    <col min="14595" max="14595" width="6.140625" style="14" customWidth="1"/>
    <col min="14596" max="14596" width="6.85546875" style="14" customWidth="1"/>
    <col min="14597" max="14597" width="9.7109375" style="14" customWidth="1"/>
    <col min="14598" max="14601" width="4.7109375" style="14" customWidth="1"/>
    <col min="14602" max="14602" width="7.85546875" style="14" customWidth="1"/>
    <col min="14603" max="14603" width="7.7109375" style="14" customWidth="1"/>
    <col min="14604" max="14607" width="4.140625" style="14" customWidth="1"/>
    <col min="14608" max="14608" width="7.42578125" style="14" customWidth="1"/>
    <col min="14609" max="14609" width="8" style="14" customWidth="1"/>
    <col min="14610" max="14610" width="20" style="14" customWidth="1"/>
    <col min="14611" max="14611" width="8.28515625" style="14" customWidth="1"/>
    <col min="14612" max="14848" width="9.140625" style="14"/>
    <col min="14849" max="14849" width="4" style="14" customWidth="1"/>
    <col min="14850" max="14850" width="19.28515625" style="14" customWidth="1"/>
    <col min="14851" max="14851" width="6.140625" style="14" customWidth="1"/>
    <col min="14852" max="14852" width="6.85546875" style="14" customWidth="1"/>
    <col min="14853" max="14853" width="9.7109375" style="14" customWidth="1"/>
    <col min="14854" max="14857" width="4.7109375" style="14" customWidth="1"/>
    <col min="14858" max="14858" width="7.85546875" style="14" customWidth="1"/>
    <col min="14859" max="14859" width="7.7109375" style="14" customWidth="1"/>
    <col min="14860" max="14863" width="4.140625" style="14" customWidth="1"/>
    <col min="14864" max="14864" width="7.42578125" style="14" customWidth="1"/>
    <col min="14865" max="14865" width="8" style="14" customWidth="1"/>
    <col min="14866" max="14866" width="20" style="14" customWidth="1"/>
    <col min="14867" max="14867" width="8.28515625" style="14" customWidth="1"/>
    <col min="14868" max="15104" width="9.140625" style="14"/>
    <col min="15105" max="15105" width="4" style="14" customWidth="1"/>
    <col min="15106" max="15106" width="19.28515625" style="14" customWidth="1"/>
    <col min="15107" max="15107" width="6.140625" style="14" customWidth="1"/>
    <col min="15108" max="15108" width="6.85546875" style="14" customWidth="1"/>
    <col min="15109" max="15109" width="9.7109375" style="14" customWidth="1"/>
    <col min="15110" max="15113" width="4.7109375" style="14" customWidth="1"/>
    <col min="15114" max="15114" width="7.85546875" style="14" customWidth="1"/>
    <col min="15115" max="15115" width="7.7109375" style="14" customWidth="1"/>
    <col min="15116" max="15119" width="4.140625" style="14" customWidth="1"/>
    <col min="15120" max="15120" width="7.42578125" style="14" customWidth="1"/>
    <col min="15121" max="15121" width="8" style="14" customWidth="1"/>
    <col min="15122" max="15122" width="20" style="14" customWidth="1"/>
    <col min="15123" max="15123" width="8.28515625" style="14" customWidth="1"/>
    <col min="15124" max="15360" width="9.140625" style="14"/>
    <col min="15361" max="15361" width="4" style="14" customWidth="1"/>
    <col min="15362" max="15362" width="19.28515625" style="14" customWidth="1"/>
    <col min="15363" max="15363" width="6.140625" style="14" customWidth="1"/>
    <col min="15364" max="15364" width="6.85546875" style="14" customWidth="1"/>
    <col min="15365" max="15365" width="9.7109375" style="14" customWidth="1"/>
    <col min="15366" max="15369" width="4.7109375" style="14" customWidth="1"/>
    <col min="15370" max="15370" width="7.85546875" style="14" customWidth="1"/>
    <col min="15371" max="15371" width="7.7109375" style="14" customWidth="1"/>
    <col min="15372" max="15375" width="4.140625" style="14" customWidth="1"/>
    <col min="15376" max="15376" width="7.42578125" style="14" customWidth="1"/>
    <col min="15377" max="15377" width="8" style="14" customWidth="1"/>
    <col min="15378" max="15378" width="20" style="14" customWidth="1"/>
    <col min="15379" max="15379" width="8.28515625" style="14" customWidth="1"/>
    <col min="15380" max="15616" width="9.140625" style="14"/>
    <col min="15617" max="15617" width="4" style="14" customWidth="1"/>
    <col min="15618" max="15618" width="19.28515625" style="14" customWidth="1"/>
    <col min="15619" max="15619" width="6.140625" style="14" customWidth="1"/>
    <col min="15620" max="15620" width="6.85546875" style="14" customWidth="1"/>
    <col min="15621" max="15621" width="9.7109375" style="14" customWidth="1"/>
    <col min="15622" max="15625" width="4.7109375" style="14" customWidth="1"/>
    <col min="15626" max="15626" width="7.85546875" style="14" customWidth="1"/>
    <col min="15627" max="15627" width="7.7109375" style="14" customWidth="1"/>
    <col min="15628" max="15631" width="4.140625" style="14" customWidth="1"/>
    <col min="15632" max="15632" width="7.42578125" style="14" customWidth="1"/>
    <col min="15633" max="15633" width="8" style="14" customWidth="1"/>
    <col min="15634" max="15634" width="20" style="14" customWidth="1"/>
    <col min="15635" max="15635" width="8.28515625" style="14" customWidth="1"/>
    <col min="15636" max="15872" width="9.140625" style="14"/>
    <col min="15873" max="15873" width="4" style="14" customWidth="1"/>
    <col min="15874" max="15874" width="19.28515625" style="14" customWidth="1"/>
    <col min="15875" max="15875" width="6.140625" style="14" customWidth="1"/>
    <col min="15876" max="15876" width="6.85546875" style="14" customWidth="1"/>
    <col min="15877" max="15877" width="9.7109375" style="14" customWidth="1"/>
    <col min="15878" max="15881" width="4.7109375" style="14" customWidth="1"/>
    <col min="15882" max="15882" width="7.85546875" style="14" customWidth="1"/>
    <col min="15883" max="15883" width="7.7109375" style="14" customWidth="1"/>
    <col min="15884" max="15887" width="4.140625" style="14" customWidth="1"/>
    <col min="15888" max="15888" width="7.42578125" style="14" customWidth="1"/>
    <col min="15889" max="15889" width="8" style="14" customWidth="1"/>
    <col min="15890" max="15890" width="20" style="14" customWidth="1"/>
    <col min="15891" max="15891" width="8.28515625" style="14" customWidth="1"/>
    <col min="15892" max="16128" width="9.140625" style="14"/>
    <col min="16129" max="16129" width="4" style="14" customWidth="1"/>
    <col min="16130" max="16130" width="19.28515625" style="14" customWidth="1"/>
    <col min="16131" max="16131" width="6.140625" style="14" customWidth="1"/>
    <col min="16132" max="16132" width="6.85546875" style="14" customWidth="1"/>
    <col min="16133" max="16133" width="9.7109375" style="14" customWidth="1"/>
    <col min="16134" max="16137" width="4.7109375" style="14" customWidth="1"/>
    <col min="16138" max="16138" width="7.85546875" style="14" customWidth="1"/>
    <col min="16139" max="16139" width="7.7109375" style="14" customWidth="1"/>
    <col min="16140" max="16143" width="4.140625" style="14" customWidth="1"/>
    <col min="16144" max="16144" width="7.42578125" style="14" customWidth="1"/>
    <col min="16145" max="16145" width="8" style="14" customWidth="1"/>
    <col min="16146" max="16146" width="20" style="14" customWidth="1"/>
    <col min="16147" max="16147" width="8.28515625" style="14" customWidth="1"/>
    <col min="16148" max="16384" width="9.140625" style="14"/>
  </cols>
  <sheetData>
    <row r="1" spans="1:19" ht="18.75" customHeight="1">
      <c r="A1" s="419" t="s">
        <v>59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</row>
    <row r="2" spans="1:19" ht="18.75" customHeight="1">
      <c r="A2" s="419" t="s">
        <v>87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</row>
    <row r="3" spans="1:19" ht="15.75" customHeight="1">
      <c r="A3" s="419" t="s">
        <v>88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</row>
    <row r="4" spans="1:19" ht="12.75" customHeight="1">
      <c r="A4" s="45"/>
      <c r="B4" s="45"/>
      <c r="C4" s="45"/>
      <c r="D4" s="45"/>
      <c r="E4" s="45"/>
      <c r="F4" s="421" t="s">
        <v>49</v>
      </c>
      <c r="G4" s="421"/>
      <c r="H4" s="421"/>
      <c r="I4" s="421"/>
      <c r="J4" s="421"/>
      <c r="K4" s="421"/>
      <c r="L4" s="422" t="s">
        <v>50</v>
      </c>
      <c r="M4" s="423"/>
      <c r="N4" s="423"/>
      <c r="O4" s="423"/>
      <c r="P4" s="423"/>
      <c r="Q4" s="424"/>
      <c r="S4" s="45"/>
    </row>
    <row r="5" spans="1:19" ht="48" customHeight="1">
      <c r="A5" s="428" t="s">
        <v>17</v>
      </c>
      <c r="B5" s="425" t="s">
        <v>3</v>
      </c>
      <c r="C5" s="425" t="s">
        <v>15</v>
      </c>
      <c r="D5" s="425" t="s">
        <v>2</v>
      </c>
      <c r="E5" s="425" t="s">
        <v>42</v>
      </c>
      <c r="F5" s="425" t="s">
        <v>60</v>
      </c>
      <c r="G5" s="425"/>
      <c r="H5" s="425"/>
      <c r="I5" s="425"/>
      <c r="J5" s="425" t="s">
        <v>11</v>
      </c>
      <c r="K5" s="425" t="s">
        <v>12</v>
      </c>
      <c r="L5" s="425" t="s">
        <v>61</v>
      </c>
      <c r="M5" s="425"/>
      <c r="N5" s="425"/>
      <c r="O5" s="425"/>
      <c r="P5" s="425" t="s">
        <v>11</v>
      </c>
      <c r="Q5" s="425" t="s">
        <v>12</v>
      </c>
      <c r="R5" s="425" t="s">
        <v>19</v>
      </c>
      <c r="S5" s="425" t="s">
        <v>20</v>
      </c>
    </row>
    <row r="6" spans="1:19" ht="15" customHeight="1">
      <c r="A6" s="428"/>
      <c r="B6" s="425"/>
      <c r="C6" s="425"/>
      <c r="D6" s="425"/>
      <c r="E6" s="425"/>
      <c r="F6" s="46" t="s">
        <v>4</v>
      </c>
      <c r="G6" s="46" t="s">
        <v>5</v>
      </c>
      <c r="H6" s="46" t="s">
        <v>6</v>
      </c>
      <c r="I6" s="46" t="s">
        <v>7</v>
      </c>
      <c r="J6" s="425"/>
      <c r="K6" s="425"/>
      <c r="L6" s="46" t="s">
        <v>4</v>
      </c>
      <c r="M6" s="46" t="s">
        <v>5</v>
      </c>
      <c r="N6" s="46" t="s">
        <v>6</v>
      </c>
      <c r="O6" s="46" t="s">
        <v>7</v>
      </c>
      <c r="P6" s="425"/>
      <c r="Q6" s="425"/>
      <c r="R6" s="425"/>
      <c r="S6" s="425"/>
    </row>
    <row r="7" spans="1:19" ht="38.25">
      <c r="A7" s="15">
        <v>1</v>
      </c>
      <c r="B7" s="15" t="s">
        <v>9</v>
      </c>
      <c r="C7" s="16" t="s">
        <v>51</v>
      </c>
      <c r="D7" s="16">
        <v>21</v>
      </c>
      <c r="E7" s="16">
        <v>21</v>
      </c>
      <c r="F7" s="16">
        <v>0</v>
      </c>
      <c r="G7" s="16">
        <v>5</v>
      </c>
      <c r="H7" s="16">
        <v>9</v>
      </c>
      <c r="I7" s="16">
        <v>7</v>
      </c>
      <c r="J7" s="16">
        <v>0</v>
      </c>
      <c r="K7" s="52">
        <v>76</v>
      </c>
      <c r="L7" s="34">
        <v>0</v>
      </c>
      <c r="M7" s="34">
        <v>2</v>
      </c>
      <c r="N7" s="34">
        <v>5</v>
      </c>
      <c r="O7" s="34">
        <v>14</v>
      </c>
      <c r="P7" s="34">
        <v>0</v>
      </c>
      <c r="Q7" s="53">
        <v>91</v>
      </c>
      <c r="R7" s="32" t="s">
        <v>89</v>
      </c>
      <c r="S7" s="16">
        <v>1</v>
      </c>
    </row>
    <row r="8" spans="1:19" ht="38.25">
      <c r="A8" s="15">
        <v>2</v>
      </c>
      <c r="B8" s="15" t="s">
        <v>9</v>
      </c>
      <c r="C8" s="16" t="s">
        <v>52</v>
      </c>
      <c r="D8" s="16">
        <v>20</v>
      </c>
      <c r="E8" s="16">
        <v>20</v>
      </c>
      <c r="F8" s="16">
        <v>0</v>
      </c>
      <c r="G8" s="16">
        <v>5</v>
      </c>
      <c r="H8" s="16">
        <v>10</v>
      </c>
      <c r="I8" s="16">
        <v>5</v>
      </c>
      <c r="J8" s="16">
        <v>0</v>
      </c>
      <c r="K8" s="52">
        <v>75</v>
      </c>
      <c r="L8" s="34">
        <v>0</v>
      </c>
      <c r="M8" s="34">
        <v>1</v>
      </c>
      <c r="N8" s="34">
        <v>12</v>
      </c>
      <c r="O8" s="34">
        <v>7</v>
      </c>
      <c r="P8" s="34">
        <v>0</v>
      </c>
      <c r="Q8" s="54">
        <v>95</v>
      </c>
      <c r="R8" s="32" t="s">
        <v>90</v>
      </c>
      <c r="S8" s="16">
        <v>1</v>
      </c>
    </row>
    <row r="9" spans="1:19" ht="39.75" customHeight="1">
      <c r="A9" s="15">
        <v>3</v>
      </c>
      <c r="B9" s="15" t="s">
        <v>9</v>
      </c>
      <c r="C9" s="16" t="s">
        <v>53</v>
      </c>
      <c r="D9" s="16">
        <v>22</v>
      </c>
      <c r="E9" s="16">
        <v>22</v>
      </c>
      <c r="F9" s="16">
        <v>3</v>
      </c>
      <c r="G9" s="16">
        <v>5</v>
      </c>
      <c r="H9" s="16">
        <v>10</v>
      </c>
      <c r="I9" s="16">
        <v>4</v>
      </c>
      <c r="J9" s="16">
        <v>14</v>
      </c>
      <c r="K9" s="16">
        <v>64</v>
      </c>
      <c r="L9" s="34">
        <v>0</v>
      </c>
      <c r="M9" s="34">
        <v>3</v>
      </c>
      <c r="N9" s="34">
        <v>12</v>
      </c>
      <c r="O9" s="34">
        <v>7</v>
      </c>
      <c r="P9" s="34">
        <v>0</v>
      </c>
      <c r="Q9" s="34">
        <v>86</v>
      </c>
      <c r="R9" s="35" t="s">
        <v>91</v>
      </c>
      <c r="S9" s="55">
        <v>4</v>
      </c>
    </row>
    <row r="10" spans="1:19" ht="37.5" customHeight="1">
      <c r="A10" s="15">
        <v>4</v>
      </c>
      <c r="B10" s="15" t="s">
        <v>9</v>
      </c>
      <c r="C10" s="16" t="s">
        <v>92</v>
      </c>
      <c r="D10" s="16">
        <v>18</v>
      </c>
      <c r="E10" s="16">
        <v>16</v>
      </c>
      <c r="F10" s="16">
        <v>3</v>
      </c>
      <c r="G10" s="16">
        <v>5</v>
      </c>
      <c r="H10" s="16">
        <v>7</v>
      </c>
      <c r="I10" s="16">
        <v>1</v>
      </c>
      <c r="J10" s="16">
        <v>19</v>
      </c>
      <c r="K10" s="16">
        <v>50</v>
      </c>
      <c r="L10" s="34">
        <v>3</v>
      </c>
      <c r="M10" s="34">
        <v>4</v>
      </c>
      <c r="N10" s="34">
        <v>7</v>
      </c>
      <c r="O10" s="34">
        <v>2</v>
      </c>
      <c r="P10" s="34">
        <v>19</v>
      </c>
      <c r="Q10" s="34">
        <v>56</v>
      </c>
      <c r="R10" s="35" t="s">
        <v>93</v>
      </c>
      <c r="S10" s="55">
        <v>6</v>
      </c>
    </row>
    <row r="11" spans="1:19" ht="37.5" customHeight="1">
      <c r="A11" s="15">
        <v>5</v>
      </c>
      <c r="B11" s="15" t="s">
        <v>27</v>
      </c>
      <c r="C11" s="16">
        <v>4</v>
      </c>
      <c r="D11" s="16">
        <v>7</v>
      </c>
      <c r="E11" s="16">
        <v>7</v>
      </c>
      <c r="F11" s="16">
        <v>0</v>
      </c>
      <c r="G11" s="16">
        <v>1</v>
      </c>
      <c r="H11" s="16">
        <v>5</v>
      </c>
      <c r="I11" s="16">
        <v>1</v>
      </c>
      <c r="J11" s="17">
        <v>0</v>
      </c>
      <c r="K11" s="52">
        <v>86</v>
      </c>
      <c r="L11" s="34">
        <v>0</v>
      </c>
      <c r="M11" s="34">
        <v>2</v>
      </c>
      <c r="N11" s="34">
        <v>3</v>
      </c>
      <c r="O11" s="34">
        <v>2</v>
      </c>
      <c r="P11" s="36">
        <v>0</v>
      </c>
      <c r="Q11" s="53">
        <v>71</v>
      </c>
      <c r="R11" s="32" t="s">
        <v>94</v>
      </c>
      <c r="S11" s="16">
        <v>0</v>
      </c>
    </row>
    <row r="12" spans="1:19" ht="36.75" customHeight="1">
      <c r="A12" s="15">
        <v>6</v>
      </c>
      <c r="B12" s="15" t="s">
        <v>8</v>
      </c>
      <c r="C12" s="16">
        <v>4</v>
      </c>
      <c r="D12" s="16">
        <v>14</v>
      </c>
      <c r="E12" s="16">
        <v>14</v>
      </c>
      <c r="F12" s="16">
        <v>2</v>
      </c>
      <c r="G12" s="16">
        <v>7</v>
      </c>
      <c r="H12" s="16">
        <v>4</v>
      </c>
      <c r="I12" s="16">
        <v>1</v>
      </c>
      <c r="J12" s="52">
        <v>14.2</v>
      </c>
      <c r="K12" s="52">
        <v>37.5</v>
      </c>
      <c r="L12" s="34">
        <v>0</v>
      </c>
      <c r="M12" s="34">
        <v>7</v>
      </c>
      <c r="N12" s="34">
        <v>4</v>
      </c>
      <c r="O12" s="34">
        <v>3</v>
      </c>
      <c r="P12" s="34">
        <v>0</v>
      </c>
      <c r="Q12" s="53">
        <v>50</v>
      </c>
      <c r="R12" s="32" t="s">
        <v>95</v>
      </c>
      <c r="S12" s="16">
        <v>2</v>
      </c>
    </row>
    <row r="13" spans="1:19" ht="38.25">
      <c r="A13" s="15">
        <v>7</v>
      </c>
      <c r="B13" s="15" t="s">
        <v>25</v>
      </c>
      <c r="C13" s="16">
        <v>4</v>
      </c>
      <c r="D13" s="16">
        <v>6</v>
      </c>
      <c r="E13" s="16">
        <v>6</v>
      </c>
      <c r="F13" s="16">
        <v>1</v>
      </c>
      <c r="G13" s="16">
        <v>3</v>
      </c>
      <c r="H13" s="16">
        <v>2</v>
      </c>
      <c r="I13" s="16">
        <v>0</v>
      </c>
      <c r="J13" s="16">
        <v>17</v>
      </c>
      <c r="K13" s="16">
        <v>33</v>
      </c>
      <c r="L13" s="34">
        <v>1</v>
      </c>
      <c r="M13" s="34">
        <v>2</v>
      </c>
      <c r="N13" s="34">
        <v>3</v>
      </c>
      <c r="O13" s="34">
        <v>0</v>
      </c>
      <c r="P13" s="34">
        <v>17</v>
      </c>
      <c r="Q13" s="34">
        <v>50</v>
      </c>
      <c r="R13" s="32" t="s">
        <v>96</v>
      </c>
      <c r="S13" s="16"/>
    </row>
    <row r="14" spans="1:19" ht="38.25">
      <c r="A14" s="15">
        <v>8</v>
      </c>
      <c r="B14" s="15" t="s">
        <v>13</v>
      </c>
      <c r="C14" s="16" t="s">
        <v>54</v>
      </c>
      <c r="D14" s="16">
        <v>17</v>
      </c>
      <c r="E14" s="16">
        <v>16</v>
      </c>
      <c r="F14" s="16">
        <v>1</v>
      </c>
      <c r="G14" s="16">
        <v>5</v>
      </c>
      <c r="H14" s="16">
        <v>8</v>
      </c>
      <c r="I14" s="16">
        <v>2</v>
      </c>
      <c r="J14" s="16">
        <v>6.25</v>
      </c>
      <c r="K14" s="16">
        <v>62.5</v>
      </c>
      <c r="L14" s="34">
        <v>1</v>
      </c>
      <c r="M14" s="34">
        <v>1</v>
      </c>
      <c r="N14" s="34">
        <v>5</v>
      </c>
      <c r="O14" s="34">
        <v>9</v>
      </c>
      <c r="P14" s="34">
        <v>6.25</v>
      </c>
      <c r="Q14" s="34">
        <v>62.5</v>
      </c>
      <c r="R14" s="32" t="s">
        <v>97</v>
      </c>
      <c r="S14" s="16">
        <v>1</v>
      </c>
    </row>
    <row r="15" spans="1:19" ht="38.25">
      <c r="A15" s="15">
        <v>9</v>
      </c>
      <c r="B15" s="15" t="s">
        <v>13</v>
      </c>
      <c r="C15" s="16" t="s">
        <v>55</v>
      </c>
      <c r="D15" s="16">
        <v>18</v>
      </c>
      <c r="E15" s="16">
        <v>17</v>
      </c>
      <c r="F15" s="16">
        <v>3</v>
      </c>
      <c r="G15" s="16">
        <v>10</v>
      </c>
      <c r="H15" s="16">
        <v>3</v>
      </c>
      <c r="I15" s="16">
        <v>1</v>
      </c>
      <c r="J15" s="16">
        <v>17.600000000000001</v>
      </c>
      <c r="K15" s="16">
        <v>23.5</v>
      </c>
      <c r="L15" s="34">
        <v>1</v>
      </c>
      <c r="M15" s="34">
        <v>7</v>
      </c>
      <c r="N15" s="34">
        <v>8</v>
      </c>
      <c r="O15" s="34">
        <v>1</v>
      </c>
      <c r="P15" s="34">
        <v>5.88</v>
      </c>
      <c r="Q15" s="34">
        <v>52.9</v>
      </c>
      <c r="R15" s="32" t="s">
        <v>98</v>
      </c>
      <c r="S15" s="16">
        <v>3</v>
      </c>
    </row>
    <row r="16" spans="1:19" ht="38.25">
      <c r="A16" s="15">
        <v>10</v>
      </c>
      <c r="B16" s="15" t="s">
        <v>56</v>
      </c>
      <c r="C16" s="16">
        <v>4</v>
      </c>
      <c r="D16" s="16">
        <v>1</v>
      </c>
      <c r="E16" s="16">
        <v>1</v>
      </c>
      <c r="F16" s="16">
        <v>0</v>
      </c>
      <c r="G16" s="16">
        <v>0</v>
      </c>
      <c r="H16" s="16">
        <v>1</v>
      </c>
      <c r="I16" s="16">
        <v>0</v>
      </c>
      <c r="J16" s="16">
        <v>0</v>
      </c>
      <c r="K16" s="16">
        <v>100</v>
      </c>
      <c r="L16" s="34">
        <v>0</v>
      </c>
      <c r="M16" s="34">
        <v>0</v>
      </c>
      <c r="N16" s="34">
        <v>1</v>
      </c>
      <c r="O16" s="34">
        <v>0</v>
      </c>
      <c r="P16" s="34">
        <v>0</v>
      </c>
      <c r="Q16" s="34">
        <v>100</v>
      </c>
      <c r="R16" s="32" t="s">
        <v>99</v>
      </c>
      <c r="S16" s="16">
        <v>0</v>
      </c>
    </row>
    <row r="17" spans="1:19" ht="25.5">
      <c r="A17" s="15">
        <v>11</v>
      </c>
      <c r="B17" s="15" t="s">
        <v>0</v>
      </c>
      <c r="C17" s="16">
        <v>4</v>
      </c>
      <c r="D17" s="16">
        <v>13</v>
      </c>
      <c r="E17" s="16">
        <v>12</v>
      </c>
      <c r="F17" s="16">
        <v>2</v>
      </c>
      <c r="G17" s="16">
        <v>8</v>
      </c>
      <c r="H17" s="16">
        <v>1</v>
      </c>
      <c r="I17" s="16">
        <v>1</v>
      </c>
      <c r="J17" s="16">
        <v>16</v>
      </c>
      <c r="K17" s="16">
        <v>16</v>
      </c>
      <c r="L17" s="34">
        <v>2</v>
      </c>
      <c r="M17" s="34">
        <v>2</v>
      </c>
      <c r="N17" s="34">
        <v>3</v>
      </c>
      <c r="O17" s="34">
        <v>5</v>
      </c>
      <c r="P17" s="34">
        <v>16</v>
      </c>
      <c r="Q17" s="34">
        <v>67</v>
      </c>
      <c r="R17" s="32" t="s">
        <v>100</v>
      </c>
      <c r="S17" s="16">
        <v>2</v>
      </c>
    </row>
    <row r="18" spans="1:19" ht="38.25">
      <c r="A18" s="15">
        <v>12</v>
      </c>
      <c r="B18" s="15" t="s">
        <v>57</v>
      </c>
      <c r="C18" s="16">
        <v>4</v>
      </c>
      <c r="D18" s="16">
        <v>2</v>
      </c>
      <c r="E18" s="16">
        <v>2</v>
      </c>
      <c r="F18" s="16">
        <v>0</v>
      </c>
      <c r="G18" s="16">
        <v>0</v>
      </c>
      <c r="H18" s="16">
        <v>2</v>
      </c>
      <c r="I18" s="16">
        <v>0</v>
      </c>
      <c r="J18" s="16">
        <v>0</v>
      </c>
      <c r="K18" s="16">
        <v>100</v>
      </c>
      <c r="L18" s="34">
        <v>0</v>
      </c>
      <c r="M18" s="34">
        <v>0</v>
      </c>
      <c r="N18" s="34">
        <v>2</v>
      </c>
      <c r="O18" s="34">
        <v>0</v>
      </c>
      <c r="P18" s="34">
        <v>0</v>
      </c>
      <c r="Q18" s="34">
        <v>100</v>
      </c>
      <c r="R18" s="32" t="s">
        <v>101</v>
      </c>
      <c r="S18" s="16">
        <v>0</v>
      </c>
    </row>
    <row r="19" spans="1:19" ht="25.5">
      <c r="A19" s="15">
        <v>13</v>
      </c>
      <c r="B19" s="15" t="s">
        <v>16</v>
      </c>
      <c r="C19" s="16">
        <v>4</v>
      </c>
      <c r="D19" s="16">
        <v>8</v>
      </c>
      <c r="E19" s="16">
        <v>8</v>
      </c>
      <c r="F19" s="16">
        <v>0</v>
      </c>
      <c r="G19" s="16">
        <v>5</v>
      </c>
      <c r="H19" s="16">
        <v>2</v>
      </c>
      <c r="I19" s="16">
        <v>1</v>
      </c>
      <c r="J19" s="16">
        <v>0</v>
      </c>
      <c r="K19" s="16">
        <v>37.5</v>
      </c>
      <c r="L19" s="34">
        <v>0</v>
      </c>
      <c r="M19" s="34">
        <v>3</v>
      </c>
      <c r="N19" s="34">
        <v>4</v>
      </c>
      <c r="O19" s="34">
        <v>1</v>
      </c>
      <c r="P19" s="34">
        <v>0</v>
      </c>
      <c r="Q19" s="34">
        <v>62.5</v>
      </c>
      <c r="R19" s="32" t="s">
        <v>102</v>
      </c>
      <c r="S19" s="16">
        <v>0</v>
      </c>
    </row>
    <row r="20" spans="1:19" ht="38.25">
      <c r="A20" s="15">
        <v>14</v>
      </c>
      <c r="B20" s="15" t="s">
        <v>58</v>
      </c>
      <c r="C20" s="16">
        <v>4</v>
      </c>
      <c r="D20" s="16">
        <v>3</v>
      </c>
      <c r="E20" s="16">
        <v>3</v>
      </c>
      <c r="F20" s="16">
        <v>0</v>
      </c>
      <c r="G20" s="16">
        <v>1</v>
      </c>
      <c r="H20" s="16">
        <v>2</v>
      </c>
      <c r="I20" s="16">
        <v>0</v>
      </c>
      <c r="J20" s="16">
        <v>0</v>
      </c>
      <c r="K20" s="16">
        <v>66.599999999999994</v>
      </c>
      <c r="L20" s="34">
        <v>0</v>
      </c>
      <c r="M20" s="34">
        <v>0</v>
      </c>
      <c r="N20" s="34">
        <v>3</v>
      </c>
      <c r="O20" s="34"/>
      <c r="P20" s="34">
        <v>0</v>
      </c>
      <c r="Q20" s="34">
        <v>100</v>
      </c>
      <c r="R20" s="32" t="s">
        <v>103</v>
      </c>
      <c r="S20" s="16">
        <v>0</v>
      </c>
    </row>
    <row r="21" spans="1:19" ht="35.25" customHeight="1">
      <c r="A21" s="15">
        <v>15</v>
      </c>
      <c r="B21" s="15" t="s">
        <v>1</v>
      </c>
      <c r="C21" s="16">
        <v>4</v>
      </c>
      <c r="D21" s="16">
        <v>7</v>
      </c>
      <c r="E21" s="16">
        <v>6</v>
      </c>
      <c r="F21" s="16">
        <v>1</v>
      </c>
      <c r="G21" s="16">
        <v>3</v>
      </c>
      <c r="H21" s="16">
        <v>2</v>
      </c>
      <c r="I21" s="16">
        <v>0</v>
      </c>
      <c r="J21" s="16">
        <v>17</v>
      </c>
      <c r="K21" s="16">
        <v>33</v>
      </c>
      <c r="L21" s="34">
        <v>0</v>
      </c>
      <c r="M21" s="34">
        <v>2</v>
      </c>
      <c r="N21" s="34">
        <v>4</v>
      </c>
      <c r="O21" s="34">
        <v>0</v>
      </c>
      <c r="P21" s="34">
        <v>0</v>
      </c>
      <c r="Q21" s="34">
        <v>67</v>
      </c>
      <c r="R21" s="32" t="s">
        <v>104</v>
      </c>
      <c r="S21" s="16">
        <v>1</v>
      </c>
    </row>
    <row r="22" spans="1:19" ht="36.75" customHeight="1">
      <c r="A22" s="15">
        <v>16</v>
      </c>
      <c r="B22" s="15" t="s">
        <v>21</v>
      </c>
      <c r="C22" s="16">
        <v>4</v>
      </c>
      <c r="D22" s="16">
        <v>5</v>
      </c>
      <c r="E22" s="16">
        <v>5</v>
      </c>
      <c r="F22" s="16">
        <v>0</v>
      </c>
      <c r="G22" s="16">
        <v>2</v>
      </c>
      <c r="H22" s="16">
        <v>3</v>
      </c>
      <c r="I22" s="16">
        <v>0</v>
      </c>
      <c r="J22" s="16">
        <v>0</v>
      </c>
      <c r="K22" s="16">
        <v>60</v>
      </c>
      <c r="L22" s="34">
        <v>0</v>
      </c>
      <c r="M22" s="34">
        <v>1</v>
      </c>
      <c r="N22" s="34">
        <v>3</v>
      </c>
      <c r="O22" s="34">
        <v>1</v>
      </c>
      <c r="P22" s="34">
        <v>0</v>
      </c>
      <c r="Q22" s="34">
        <v>80</v>
      </c>
      <c r="R22" s="32" t="s">
        <v>105</v>
      </c>
      <c r="S22" s="16">
        <v>0</v>
      </c>
    </row>
    <row r="23" spans="1:19" ht="25.5">
      <c r="A23" s="15">
        <v>17</v>
      </c>
      <c r="B23" s="15" t="s">
        <v>14</v>
      </c>
      <c r="C23" s="16">
        <v>4</v>
      </c>
      <c r="D23" s="16">
        <v>16</v>
      </c>
      <c r="E23" s="16">
        <v>16</v>
      </c>
      <c r="F23" s="16">
        <v>2</v>
      </c>
      <c r="G23" s="16">
        <v>4</v>
      </c>
      <c r="H23" s="16">
        <v>10</v>
      </c>
      <c r="I23" s="16">
        <v>0</v>
      </c>
      <c r="J23" s="16">
        <v>12</v>
      </c>
      <c r="K23" s="16">
        <v>62</v>
      </c>
      <c r="L23" s="34">
        <v>2</v>
      </c>
      <c r="M23" s="34">
        <v>2</v>
      </c>
      <c r="N23" s="34">
        <v>6</v>
      </c>
      <c r="O23" s="34">
        <v>6</v>
      </c>
      <c r="P23" s="34">
        <v>12</v>
      </c>
      <c r="Q23" s="34">
        <v>75</v>
      </c>
      <c r="R23" s="32" t="s">
        <v>106</v>
      </c>
      <c r="S23" s="16">
        <v>2</v>
      </c>
    </row>
    <row r="24" spans="1:19" ht="37.5" customHeight="1">
      <c r="A24" s="15">
        <v>18</v>
      </c>
      <c r="B24" s="15" t="s">
        <v>36</v>
      </c>
      <c r="C24" s="16">
        <v>4</v>
      </c>
      <c r="D24" s="16">
        <v>12</v>
      </c>
      <c r="E24" s="16">
        <v>9</v>
      </c>
      <c r="F24" s="16">
        <v>1</v>
      </c>
      <c r="G24" s="16">
        <v>5</v>
      </c>
      <c r="H24" s="16">
        <v>1</v>
      </c>
      <c r="I24" s="16">
        <v>2</v>
      </c>
      <c r="J24" s="16">
        <v>11</v>
      </c>
      <c r="K24" s="16">
        <v>33</v>
      </c>
      <c r="L24" s="34">
        <v>0</v>
      </c>
      <c r="M24" s="34">
        <v>1</v>
      </c>
      <c r="N24" s="34">
        <v>7</v>
      </c>
      <c r="O24" s="34">
        <v>1</v>
      </c>
      <c r="P24" s="34">
        <v>0</v>
      </c>
      <c r="Q24" s="34">
        <v>77</v>
      </c>
      <c r="R24" s="32" t="s">
        <v>107</v>
      </c>
      <c r="S24" s="16">
        <v>1</v>
      </c>
    </row>
    <row r="25" spans="1:19">
      <c r="A25" s="18"/>
      <c r="B25" s="18" t="s">
        <v>67</v>
      </c>
      <c r="C25" s="34"/>
      <c r="D25" s="34">
        <f>SUM(D7:D24)</f>
        <v>210</v>
      </c>
      <c r="E25" s="34">
        <f t="shared" ref="E25:S25" si="0">SUM(E7:E24)</f>
        <v>201</v>
      </c>
      <c r="F25" s="34">
        <f t="shared" si="0"/>
        <v>19</v>
      </c>
      <c r="G25" s="34">
        <f t="shared" si="0"/>
        <v>74</v>
      </c>
      <c r="H25" s="34">
        <f t="shared" si="0"/>
        <v>82</v>
      </c>
      <c r="I25" s="34">
        <f t="shared" si="0"/>
        <v>26</v>
      </c>
      <c r="J25" s="34">
        <v>9.4</v>
      </c>
      <c r="K25" s="34">
        <v>53.7</v>
      </c>
      <c r="L25" s="34">
        <f t="shared" si="0"/>
        <v>10</v>
      </c>
      <c r="M25" s="34">
        <f t="shared" si="0"/>
        <v>40</v>
      </c>
      <c r="N25" s="34">
        <f t="shared" si="0"/>
        <v>92</v>
      </c>
      <c r="O25" s="34">
        <f t="shared" si="0"/>
        <v>59</v>
      </c>
      <c r="P25" s="34">
        <v>4.9000000000000004</v>
      </c>
      <c r="Q25" s="34">
        <v>75</v>
      </c>
      <c r="R25" s="18">
        <f t="shared" si="0"/>
        <v>0</v>
      </c>
      <c r="S25" s="56">
        <f t="shared" si="0"/>
        <v>24</v>
      </c>
    </row>
    <row r="26" spans="1:19">
      <c r="A26" s="57"/>
      <c r="B26" s="57"/>
      <c r="C26" s="57"/>
      <c r="D26" s="57"/>
      <c r="E26" s="57"/>
      <c r="F26" s="57"/>
      <c r="G26" s="57"/>
      <c r="H26" s="57"/>
      <c r="I26" s="57">
        <f>SUM(F25:I25)</f>
        <v>201</v>
      </c>
      <c r="J26" s="57"/>
      <c r="K26" s="57"/>
      <c r="L26" s="57"/>
      <c r="M26" s="57"/>
      <c r="N26" s="57"/>
      <c r="O26" s="57">
        <f>SUM(L25:O25)</f>
        <v>201</v>
      </c>
      <c r="P26" s="57"/>
      <c r="Q26" s="57"/>
      <c r="R26" s="57"/>
      <c r="S26" s="58"/>
    </row>
    <row r="27" spans="1:19" ht="18.75">
      <c r="B27" s="426"/>
      <c r="C27" s="427"/>
      <c r="D27" s="427"/>
    </row>
    <row r="28" spans="1:19" customFormat="1" ht="15">
      <c r="A28" s="419" t="s">
        <v>59</v>
      </c>
      <c r="B28" s="420"/>
      <c r="C28" s="420"/>
      <c r="D28" s="420"/>
      <c r="E28" s="420"/>
      <c r="F28" s="420"/>
      <c r="G28" s="420"/>
      <c r="H28" s="420"/>
      <c r="I28" s="420"/>
      <c r="J28" s="420"/>
      <c r="K28" s="420"/>
      <c r="L28" s="420"/>
      <c r="M28" s="420"/>
    </row>
    <row r="29" spans="1:19" customFormat="1" ht="15">
      <c r="A29" s="419" t="s">
        <v>108</v>
      </c>
      <c r="B29" s="420"/>
      <c r="C29" s="420"/>
      <c r="D29" s="420"/>
      <c r="E29" s="420"/>
      <c r="F29" s="420"/>
      <c r="G29" s="420"/>
      <c r="H29" s="420"/>
      <c r="I29" s="420"/>
      <c r="J29" s="420"/>
      <c r="K29" s="420"/>
      <c r="L29" s="420"/>
      <c r="M29" s="420"/>
    </row>
    <row r="30" spans="1:19" customFormat="1" ht="15">
      <c r="A30" s="419" t="s">
        <v>88</v>
      </c>
      <c r="B30" s="420"/>
      <c r="C30" s="420"/>
      <c r="D30" s="420"/>
      <c r="E30" s="420"/>
      <c r="F30" s="420"/>
      <c r="G30" s="420"/>
      <c r="H30" s="420"/>
      <c r="I30" s="420"/>
      <c r="J30" s="420"/>
      <c r="K30" s="420"/>
      <c r="L30" s="420"/>
      <c r="M30" s="420"/>
    </row>
    <row r="31" spans="1:19" customFormat="1" ht="1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</row>
    <row r="32" spans="1:19" customFormat="1" ht="41.45" customHeight="1">
      <c r="A32" s="428" t="s">
        <v>17</v>
      </c>
      <c r="B32" s="425" t="s">
        <v>3</v>
      </c>
      <c r="C32" s="425" t="s">
        <v>15</v>
      </c>
      <c r="D32" s="425" t="s">
        <v>2</v>
      </c>
      <c r="E32" s="425" t="s">
        <v>42</v>
      </c>
      <c r="F32" s="425" t="s">
        <v>109</v>
      </c>
      <c r="G32" s="425"/>
      <c r="H32" s="425"/>
      <c r="I32" s="425"/>
      <c r="J32" s="430" t="s">
        <v>110</v>
      </c>
      <c r="K32" s="425" t="s">
        <v>12</v>
      </c>
      <c r="L32" s="425" t="s">
        <v>19</v>
      </c>
      <c r="M32" s="425" t="s">
        <v>20</v>
      </c>
    </row>
    <row r="33" spans="1:14" customFormat="1" ht="99.6" customHeight="1">
      <c r="A33" s="428"/>
      <c r="B33" s="425"/>
      <c r="C33" s="425"/>
      <c r="D33" s="425"/>
      <c r="E33" s="425"/>
      <c r="F33" s="46" t="s">
        <v>4</v>
      </c>
      <c r="G33" s="46" t="s">
        <v>5</v>
      </c>
      <c r="H33" s="46" t="s">
        <v>6</v>
      </c>
      <c r="I33" s="46" t="s">
        <v>7</v>
      </c>
      <c r="J33" s="431"/>
      <c r="K33" s="425"/>
      <c r="L33" s="425"/>
      <c r="M33" s="425"/>
    </row>
    <row r="34" spans="1:14" customFormat="1" ht="28.5" customHeight="1">
      <c r="A34" s="15">
        <v>1</v>
      </c>
      <c r="B34" s="33" t="s">
        <v>9</v>
      </c>
      <c r="C34" s="16" t="s">
        <v>31</v>
      </c>
      <c r="D34" s="16">
        <v>23</v>
      </c>
      <c r="E34" s="16">
        <v>20</v>
      </c>
      <c r="F34" s="16">
        <v>0</v>
      </c>
      <c r="G34" s="16">
        <v>3</v>
      </c>
      <c r="H34" s="16">
        <v>8</v>
      </c>
      <c r="I34" s="16">
        <v>9</v>
      </c>
      <c r="J34" s="16">
        <v>0</v>
      </c>
      <c r="K34" s="16">
        <v>85</v>
      </c>
      <c r="L34" s="32" t="s">
        <v>111</v>
      </c>
      <c r="M34" s="16">
        <v>0</v>
      </c>
    </row>
    <row r="35" spans="1:14" customFormat="1" ht="102.75">
      <c r="A35" s="15">
        <v>2</v>
      </c>
      <c r="B35" s="33" t="s">
        <v>9</v>
      </c>
      <c r="C35" s="16" t="s">
        <v>30</v>
      </c>
      <c r="D35" s="16">
        <v>18</v>
      </c>
      <c r="E35" s="16">
        <v>11</v>
      </c>
      <c r="F35" s="16">
        <v>0</v>
      </c>
      <c r="G35" s="16">
        <v>2</v>
      </c>
      <c r="H35" s="16">
        <v>6</v>
      </c>
      <c r="I35" s="16">
        <v>3</v>
      </c>
      <c r="J35" s="16">
        <v>0</v>
      </c>
      <c r="K35" s="16">
        <v>81</v>
      </c>
      <c r="L35" s="32" t="s">
        <v>112</v>
      </c>
      <c r="M35" s="16">
        <v>0</v>
      </c>
    </row>
    <row r="36" spans="1:14" customFormat="1" ht="102.75">
      <c r="A36" s="15">
        <v>3</v>
      </c>
      <c r="B36" s="33" t="s">
        <v>9</v>
      </c>
      <c r="C36" s="16" t="s">
        <v>113</v>
      </c>
      <c r="D36" s="16">
        <v>16</v>
      </c>
      <c r="E36" s="16">
        <v>13</v>
      </c>
      <c r="F36" s="16">
        <v>0</v>
      </c>
      <c r="G36" s="16">
        <v>1</v>
      </c>
      <c r="H36" s="16">
        <v>2</v>
      </c>
      <c r="I36" s="16">
        <v>10</v>
      </c>
      <c r="J36" s="16">
        <v>0</v>
      </c>
      <c r="K36" s="16">
        <v>92</v>
      </c>
      <c r="L36" s="32" t="s">
        <v>112</v>
      </c>
      <c r="M36" s="16">
        <v>0</v>
      </c>
    </row>
    <row r="37" spans="1:14" customFormat="1" ht="115.5">
      <c r="A37" s="15">
        <v>4</v>
      </c>
      <c r="B37" s="33" t="s">
        <v>27</v>
      </c>
      <c r="C37" s="16">
        <v>5</v>
      </c>
      <c r="D37" s="16">
        <v>5</v>
      </c>
      <c r="E37" s="16">
        <v>5</v>
      </c>
      <c r="F37" s="16">
        <v>0</v>
      </c>
      <c r="G37" s="16">
        <v>1</v>
      </c>
      <c r="H37" s="16">
        <v>3</v>
      </c>
      <c r="I37" s="16">
        <v>1</v>
      </c>
      <c r="J37" s="16">
        <v>0</v>
      </c>
      <c r="K37" s="16">
        <v>80</v>
      </c>
      <c r="L37" s="32" t="s">
        <v>114</v>
      </c>
      <c r="M37" s="16">
        <v>0</v>
      </c>
    </row>
    <row r="38" spans="1:14" customFormat="1" ht="102.75">
      <c r="A38" s="15">
        <v>5</v>
      </c>
      <c r="B38" s="33" t="s">
        <v>26</v>
      </c>
      <c r="C38" s="16">
        <v>5</v>
      </c>
      <c r="D38" s="16">
        <v>1</v>
      </c>
      <c r="E38" s="16">
        <v>1</v>
      </c>
      <c r="F38" s="16">
        <v>0</v>
      </c>
      <c r="G38" s="16">
        <v>1</v>
      </c>
      <c r="H38" s="16">
        <v>0</v>
      </c>
      <c r="I38" s="16">
        <v>0</v>
      </c>
      <c r="J38" s="16">
        <v>0</v>
      </c>
      <c r="K38" s="16">
        <v>0</v>
      </c>
      <c r="L38" s="32" t="s">
        <v>115</v>
      </c>
      <c r="M38" s="16">
        <v>0</v>
      </c>
    </row>
    <row r="39" spans="1:14" customFormat="1" ht="141">
      <c r="A39" s="15">
        <v>6</v>
      </c>
      <c r="B39" s="33" t="s">
        <v>8</v>
      </c>
      <c r="C39" s="60">
        <v>5</v>
      </c>
      <c r="D39" s="60">
        <v>9</v>
      </c>
      <c r="E39" s="60">
        <v>9</v>
      </c>
      <c r="F39" s="60">
        <v>0</v>
      </c>
      <c r="G39" s="60">
        <v>5</v>
      </c>
      <c r="H39" s="60">
        <v>1</v>
      </c>
      <c r="I39" s="60">
        <v>3</v>
      </c>
      <c r="J39" s="60">
        <v>0</v>
      </c>
      <c r="K39" s="60">
        <v>44.4</v>
      </c>
      <c r="L39" s="61" t="s">
        <v>116</v>
      </c>
      <c r="M39" s="60">
        <v>1</v>
      </c>
    </row>
    <row r="40" spans="1:14" customFormat="1" ht="40.5" customHeight="1">
      <c r="A40" s="15">
        <v>7</v>
      </c>
      <c r="B40" s="33" t="s">
        <v>25</v>
      </c>
      <c r="C40" s="16">
        <v>5</v>
      </c>
      <c r="D40" s="16">
        <v>5</v>
      </c>
      <c r="E40" s="16">
        <v>4</v>
      </c>
      <c r="F40" s="16">
        <v>2</v>
      </c>
      <c r="G40" s="16">
        <v>2</v>
      </c>
      <c r="H40" s="16">
        <v>0</v>
      </c>
      <c r="I40" s="16">
        <v>0</v>
      </c>
      <c r="J40" s="16">
        <v>50</v>
      </c>
      <c r="K40" s="16">
        <v>0</v>
      </c>
      <c r="L40" s="32" t="s">
        <v>117</v>
      </c>
      <c r="M40" s="16">
        <v>2</v>
      </c>
      <c r="N40" s="16"/>
    </row>
    <row r="41" spans="1:14" customFormat="1" ht="89.25">
      <c r="A41" s="15">
        <v>8</v>
      </c>
      <c r="B41" s="33" t="s">
        <v>13</v>
      </c>
      <c r="C41" s="16" t="s">
        <v>118</v>
      </c>
      <c r="D41" s="16">
        <v>24</v>
      </c>
      <c r="E41" s="16">
        <v>19</v>
      </c>
      <c r="F41" s="16">
        <v>0</v>
      </c>
      <c r="G41" s="16">
        <v>5</v>
      </c>
      <c r="H41" s="16">
        <v>8</v>
      </c>
      <c r="I41" s="16">
        <v>6</v>
      </c>
      <c r="J41" s="16">
        <v>0</v>
      </c>
      <c r="K41" s="16">
        <v>73.7</v>
      </c>
      <c r="L41" s="62" t="s">
        <v>119</v>
      </c>
      <c r="M41" s="16">
        <v>0</v>
      </c>
    </row>
    <row r="42" spans="1:14" customFormat="1" ht="89.25">
      <c r="A42" s="15">
        <v>9</v>
      </c>
      <c r="B42" s="33" t="s">
        <v>13</v>
      </c>
      <c r="C42" s="16" t="s">
        <v>120</v>
      </c>
      <c r="D42" s="16">
        <v>18</v>
      </c>
      <c r="E42" s="16">
        <v>11</v>
      </c>
      <c r="F42" s="16">
        <v>3</v>
      </c>
      <c r="G42" s="16">
        <v>5</v>
      </c>
      <c r="H42" s="16">
        <v>3</v>
      </c>
      <c r="I42" s="16">
        <v>0</v>
      </c>
      <c r="J42" s="16">
        <v>27.3</v>
      </c>
      <c r="K42" s="16">
        <v>27.3</v>
      </c>
      <c r="L42" s="62" t="s">
        <v>119</v>
      </c>
      <c r="M42" s="16">
        <v>3</v>
      </c>
    </row>
    <row r="43" spans="1:14" customFormat="1" ht="64.5">
      <c r="A43" s="15">
        <v>11</v>
      </c>
      <c r="B43" s="35" t="s">
        <v>0</v>
      </c>
      <c r="C43" s="16">
        <v>5</v>
      </c>
      <c r="D43" s="16">
        <v>11</v>
      </c>
      <c r="E43" s="16">
        <v>9</v>
      </c>
      <c r="F43" s="16">
        <v>0</v>
      </c>
      <c r="G43" s="16">
        <v>4</v>
      </c>
      <c r="H43" s="16">
        <v>3</v>
      </c>
      <c r="I43" s="16">
        <v>2</v>
      </c>
      <c r="J43" s="16">
        <v>0</v>
      </c>
      <c r="K43" s="16">
        <v>55</v>
      </c>
      <c r="L43" s="32" t="s">
        <v>121</v>
      </c>
      <c r="M43" s="16">
        <v>0</v>
      </c>
    </row>
    <row r="44" spans="1:14" customFormat="1" ht="90">
      <c r="A44" s="15">
        <v>13</v>
      </c>
      <c r="B44" s="63" t="s">
        <v>16</v>
      </c>
      <c r="C44" s="16">
        <v>5</v>
      </c>
      <c r="D44" s="16">
        <v>14</v>
      </c>
      <c r="E44" s="16">
        <v>8</v>
      </c>
      <c r="F44" s="16">
        <v>0</v>
      </c>
      <c r="G44" s="16">
        <v>2</v>
      </c>
      <c r="H44" s="16">
        <v>4</v>
      </c>
      <c r="I44" s="16">
        <v>2</v>
      </c>
      <c r="J44" s="16">
        <v>0</v>
      </c>
      <c r="K44" s="16">
        <v>75</v>
      </c>
      <c r="L44" s="32" t="s">
        <v>76</v>
      </c>
      <c r="M44" s="16">
        <v>0</v>
      </c>
    </row>
    <row r="45" spans="1:14" customFormat="1" ht="128.25">
      <c r="A45" s="15">
        <v>15</v>
      </c>
      <c r="B45" s="35" t="s">
        <v>1</v>
      </c>
      <c r="C45" s="16">
        <v>5</v>
      </c>
      <c r="D45" s="16">
        <v>9</v>
      </c>
      <c r="E45" s="16">
        <v>9</v>
      </c>
      <c r="F45" s="16">
        <v>0</v>
      </c>
      <c r="G45" s="16">
        <v>3</v>
      </c>
      <c r="H45" s="16">
        <v>3</v>
      </c>
      <c r="I45" s="16">
        <v>3</v>
      </c>
      <c r="J45" s="16">
        <v>0</v>
      </c>
      <c r="K45" s="64">
        <v>66.7</v>
      </c>
      <c r="L45" s="32" t="s">
        <v>122</v>
      </c>
      <c r="M45" s="16">
        <v>0</v>
      </c>
    </row>
    <row r="46" spans="1:14" customFormat="1" ht="115.5">
      <c r="A46" s="15">
        <v>16</v>
      </c>
      <c r="B46" s="35" t="s">
        <v>21</v>
      </c>
      <c r="C46" s="16">
        <v>5</v>
      </c>
      <c r="D46" s="16">
        <v>5</v>
      </c>
      <c r="E46" s="16">
        <v>5</v>
      </c>
      <c r="F46" s="16">
        <v>0</v>
      </c>
      <c r="G46" s="16">
        <v>0</v>
      </c>
      <c r="H46" s="16">
        <v>5</v>
      </c>
      <c r="I46" s="16">
        <v>0</v>
      </c>
      <c r="J46" s="16">
        <v>0</v>
      </c>
      <c r="K46" s="16">
        <v>100</v>
      </c>
      <c r="L46" s="32" t="s">
        <v>123</v>
      </c>
      <c r="M46" s="16">
        <v>0</v>
      </c>
    </row>
    <row r="47" spans="1:14" customFormat="1" ht="128.25">
      <c r="A47" s="15">
        <v>17</v>
      </c>
      <c r="B47" s="35" t="s">
        <v>14</v>
      </c>
      <c r="C47" s="16">
        <v>5</v>
      </c>
      <c r="D47" s="16">
        <v>11</v>
      </c>
      <c r="E47" s="16">
        <v>10</v>
      </c>
      <c r="F47" s="16">
        <v>0</v>
      </c>
      <c r="G47" s="16">
        <v>4</v>
      </c>
      <c r="H47" s="16">
        <v>3</v>
      </c>
      <c r="I47" s="16">
        <v>3</v>
      </c>
      <c r="J47" s="16">
        <v>0</v>
      </c>
      <c r="K47" s="16">
        <v>60</v>
      </c>
      <c r="L47" s="32" t="s">
        <v>124</v>
      </c>
      <c r="M47" s="16">
        <v>0</v>
      </c>
    </row>
    <row r="48" spans="1:14" customFormat="1" ht="90">
      <c r="A48" s="15">
        <v>18</v>
      </c>
      <c r="B48" s="35" t="s">
        <v>36</v>
      </c>
      <c r="C48" s="16">
        <v>5</v>
      </c>
      <c r="D48" s="16">
        <v>5</v>
      </c>
      <c r="E48" s="16">
        <v>5</v>
      </c>
      <c r="F48" s="16">
        <v>2</v>
      </c>
      <c r="G48" s="16">
        <v>1</v>
      </c>
      <c r="H48" s="16">
        <v>2</v>
      </c>
      <c r="I48" s="16">
        <v>0</v>
      </c>
      <c r="J48" s="16">
        <v>40</v>
      </c>
      <c r="K48" s="16">
        <v>40</v>
      </c>
      <c r="L48" s="32" t="s">
        <v>125</v>
      </c>
      <c r="M48" s="16">
        <v>2</v>
      </c>
    </row>
    <row r="49" spans="1:14" customFormat="1" ht="15">
      <c r="A49" s="15"/>
      <c r="B49" s="47" t="s">
        <v>67</v>
      </c>
      <c r="C49" s="16"/>
      <c r="D49" s="16">
        <f t="shared" ref="D49:M49" si="1">SUM(D34:D48)</f>
        <v>174</v>
      </c>
      <c r="E49" s="16">
        <f t="shared" si="1"/>
        <v>139</v>
      </c>
      <c r="F49" s="16">
        <f t="shared" si="1"/>
        <v>7</v>
      </c>
      <c r="G49" s="16">
        <f t="shared" si="1"/>
        <v>39</v>
      </c>
      <c r="H49" s="16">
        <f t="shared" si="1"/>
        <v>51</v>
      </c>
      <c r="I49" s="16">
        <f t="shared" si="1"/>
        <v>42</v>
      </c>
      <c r="J49" s="16">
        <v>5</v>
      </c>
      <c r="K49" s="16">
        <v>66.900000000000006</v>
      </c>
      <c r="L49" s="15">
        <f t="shared" si="1"/>
        <v>0</v>
      </c>
      <c r="M49" s="15">
        <f t="shared" si="1"/>
        <v>8</v>
      </c>
    </row>
    <row r="51" spans="1:14" s="8" customFormat="1" ht="15" customHeight="1">
      <c r="A51" s="432" t="s">
        <v>126</v>
      </c>
      <c r="B51" s="432"/>
      <c r="C51" s="432"/>
      <c r="D51" s="432"/>
      <c r="E51" s="432"/>
      <c r="F51" s="432"/>
      <c r="G51" s="432"/>
      <c r="H51" s="432"/>
      <c r="I51" s="432"/>
      <c r="J51" s="432"/>
      <c r="K51" s="432"/>
      <c r="L51" s="432"/>
      <c r="M51" s="432"/>
      <c r="N51" s="65"/>
    </row>
    <row r="52" spans="1:14" s="8" customFormat="1" ht="15">
      <c r="A52" s="429" t="s">
        <v>127</v>
      </c>
      <c r="B52" s="429"/>
      <c r="C52" s="429"/>
      <c r="D52" s="429"/>
      <c r="E52" s="429"/>
      <c r="F52" s="429"/>
      <c r="G52" s="429"/>
      <c r="H52" s="429"/>
      <c r="I52" s="429"/>
      <c r="J52" s="429"/>
      <c r="K52" s="429"/>
      <c r="L52" s="429"/>
      <c r="M52" s="429"/>
    </row>
    <row r="53" spans="1:14" s="8" customFormat="1" ht="15">
      <c r="A53" s="429" t="s">
        <v>88</v>
      </c>
      <c r="B53" s="429"/>
      <c r="C53" s="429"/>
      <c r="D53" s="429"/>
      <c r="E53" s="429"/>
      <c r="F53" s="429"/>
      <c r="G53" s="429"/>
      <c r="H53" s="429"/>
      <c r="I53" s="429"/>
      <c r="J53" s="429"/>
      <c r="K53" s="429"/>
      <c r="L53" s="429"/>
      <c r="M53" s="429"/>
    </row>
    <row r="54" spans="1:14" s="8" customFormat="1" ht="15">
      <c r="B54" s="41"/>
      <c r="C54" s="41"/>
      <c r="D54" s="41"/>
      <c r="E54" s="41"/>
      <c r="F54" s="9"/>
      <c r="G54" s="9"/>
      <c r="H54" s="9"/>
      <c r="I54" s="9"/>
      <c r="J54" s="41"/>
      <c r="K54" s="41"/>
      <c r="L54" s="41"/>
      <c r="M54" s="41"/>
    </row>
    <row r="55" spans="1:14" s="8" customFormat="1" ht="38.25" customHeight="1">
      <c r="A55" s="430" t="s">
        <v>29</v>
      </c>
      <c r="B55" s="430" t="s">
        <v>3</v>
      </c>
      <c r="C55" s="433" t="s">
        <v>38</v>
      </c>
      <c r="D55" s="433" t="s">
        <v>2</v>
      </c>
      <c r="E55" s="433" t="s">
        <v>62</v>
      </c>
      <c r="F55" s="435" t="s">
        <v>10</v>
      </c>
      <c r="G55" s="436"/>
      <c r="H55" s="436"/>
      <c r="I55" s="437"/>
      <c r="J55" s="433" t="s">
        <v>11</v>
      </c>
      <c r="K55" s="433" t="s">
        <v>12</v>
      </c>
      <c r="L55" s="430" t="s">
        <v>39</v>
      </c>
      <c r="M55" s="433" t="s">
        <v>18</v>
      </c>
      <c r="N55" s="438" t="s">
        <v>128</v>
      </c>
    </row>
    <row r="56" spans="1:14" s="8" customFormat="1" ht="22.5" customHeight="1">
      <c r="A56" s="431"/>
      <c r="B56" s="431"/>
      <c r="C56" s="434"/>
      <c r="D56" s="434"/>
      <c r="E56" s="434"/>
      <c r="F56" s="48" t="s">
        <v>4</v>
      </c>
      <c r="G56" s="48" t="s">
        <v>5</v>
      </c>
      <c r="H56" s="48" t="s">
        <v>6</v>
      </c>
      <c r="I56" s="48" t="s">
        <v>7</v>
      </c>
      <c r="J56" s="434"/>
      <c r="K56" s="434"/>
      <c r="L56" s="431"/>
      <c r="M56" s="434"/>
      <c r="N56" s="439"/>
    </row>
    <row r="57" spans="1:14" s="8" customFormat="1" ht="37.5" customHeight="1">
      <c r="A57" s="42">
        <v>1</v>
      </c>
      <c r="B57" s="66" t="s">
        <v>9</v>
      </c>
      <c r="C57" s="39" t="s">
        <v>34</v>
      </c>
      <c r="D57" s="39">
        <v>20</v>
      </c>
      <c r="E57" s="39">
        <v>20</v>
      </c>
      <c r="F57" s="23">
        <v>0</v>
      </c>
      <c r="G57" s="23">
        <v>10</v>
      </c>
      <c r="H57" s="23">
        <v>9</v>
      </c>
      <c r="I57" s="23">
        <v>1</v>
      </c>
      <c r="J57" s="67">
        <f>F57/E57*100</f>
        <v>0</v>
      </c>
      <c r="K57" s="67">
        <f>(H57+I57)/E57*100</f>
        <v>50</v>
      </c>
      <c r="L57" s="49" t="s">
        <v>129</v>
      </c>
      <c r="M57" s="39">
        <v>0</v>
      </c>
      <c r="N57" s="68">
        <f t="shared" ref="N57:N68" si="2">SUM(F57:I57)</f>
        <v>20</v>
      </c>
    </row>
    <row r="58" spans="1:14" s="8" customFormat="1" ht="45" customHeight="1">
      <c r="A58" s="42">
        <v>2</v>
      </c>
      <c r="B58" s="66" t="s">
        <v>9</v>
      </c>
      <c r="C58" s="39" t="s">
        <v>130</v>
      </c>
      <c r="D58" s="39">
        <v>15</v>
      </c>
      <c r="E58" s="39">
        <v>14</v>
      </c>
      <c r="F58" s="23">
        <v>1</v>
      </c>
      <c r="G58" s="23">
        <v>9</v>
      </c>
      <c r="H58" s="23">
        <v>4</v>
      </c>
      <c r="I58" s="23">
        <v>0</v>
      </c>
      <c r="J58" s="67">
        <f t="shared" ref="J58:J69" si="3">F58/E58*100</f>
        <v>7.1428571428571423</v>
      </c>
      <c r="K58" s="67">
        <f t="shared" ref="K58:K69" si="4">(H58+I58)/E58*100</f>
        <v>28.571428571428569</v>
      </c>
      <c r="L58" s="20" t="s">
        <v>131</v>
      </c>
      <c r="M58" s="39">
        <v>1</v>
      </c>
      <c r="N58" s="68">
        <f t="shared" si="2"/>
        <v>14</v>
      </c>
    </row>
    <row r="59" spans="1:14" s="8" customFormat="1" ht="38.25" customHeight="1">
      <c r="A59" s="42">
        <v>3</v>
      </c>
      <c r="B59" s="66" t="s">
        <v>9</v>
      </c>
      <c r="C59" s="39" t="s">
        <v>132</v>
      </c>
      <c r="D59" s="39">
        <v>19</v>
      </c>
      <c r="E59" s="39">
        <v>16</v>
      </c>
      <c r="F59" s="23">
        <v>0</v>
      </c>
      <c r="G59" s="23">
        <v>4</v>
      </c>
      <c r="H59" s="23">
        <v>6</v>
      </c>
      <c r="I59" s="23">
        <v>6</v>
      </c>
      <c r="J59" s="67">
        <f t="shared" si="3"/>
        <v>0</v>
      </c>
      <c r="K59" s="67">
        <f t="shared" si="4"/>
        <v>75</v>
      </c>
      <c r="L59" s="20" t="s">
        <v>131</v>
      </c>
      <c r="M59" s="39">
        <v>0</v>
      </c>
      <c r="N59" s="68">
        <f t="shared" si="2"/>
        <v>16</v>
      </c>
    </row>
    <row r="60" spans="1:14" s="8" customFormat="1" ht="52.5" customHeight="1">
      <c r="A60" s="42">
        <v>4</v>
      </c>
      <c r="B60" s="66" t="s">
        <v>27</v>
      </c>
      <c r="C60" s="39">
        <v>7</v>
      </c>
      <c r="D60" s="39">
        <v>4</v>
      </c>
      <c r="E60" s="39">
        <v>3</v>
      </c>
      <c r="F60" s="23">
        <v>0</v>
      </c>
      <c r="G60" s="23">
        <v>0</v>
      </c>
      <c r="H60" s="23">
        <v>2</v>
      </c>
      <c r="I60" s="23">
        <v>1</v>
      </c>
      <c r="J60" s="67">
        <f t="shared" si="3"/>
        <v>0</v>
      </c>
      <c r="K60" s="67">
        <f t="shared" si="4"/>
        <v>100</v>
      </c>
      <c r="L60" s="69" t="s">
        <v>114</v>
      </c>
      <c r="M60" s="39">
        <v>0</v>
      </c>
      <c r="N60" s="68">
        <f t="shared" si="2"/>
        <v>3</v>
      </c>
    </row>
    <row r="61" spans="1:14" s="8" customFormat="1" ht="51" customHeight="1">
      <c r="A61" s="42">
        <v>5</v>
      </c>
      <c r="B61" s="69" t="s">
        <v>26</v>
      </c>
      <c r="C61" s="39">
        <v>7</v>
      </c>
      <c r="D61" s="39">
        <v>1</v>
      </c>
      <c r="E61" s="39">
        <v>1</v>
      </c>
      <c r="F61" s="23">
        <v>1</v>
      </c>
      <c r="G61" s="23">
        <v>0</v>
      </c>
      <c r="H61" s="23">
        <v>0</v>
      </c>
      <c r="I61" s="23">
        <v>0</v>
      </c>
      <c r="J61" s="67">
        <f t="shared" si="3"/>
        <v>100</v>
      </c>
      <c r="K61" s="67">
        <f t="shared" si="4"/>
        <v>0</v>
      </c>
      <c r="L61" s="69" t="s">
        <v>133</v>
      </c>
      <c r="M61" s="39">
        <v>1</v>
      </c>
      <c r="N61" s="68">
        <f t="shared" si="2"/>
        <v>1</v>
      </c>
    </row>
    <row r="62" spans="1:14" s="8" customFormat="1" ht="29.25" customHeight="1">
      <c r="A62" s="42">
        <v>6</v>
      </c>
      <c r="B62" s="66" t="s">
        <v>8</v>
      </c>
      <c r="C62" s="39">
        <v>7</v>
      </c>
      <c r="D62" s="39">
        <v>11</v>
      </c>
      <c r="E62" s="39">
        <v>11</v>
      </c>
      <c r="F62" s="23">
        <v>1</v>
      </c>
      <c r="G62" s="23">
        <v>6</v>
      </c>
      <c r="H62" s="23">
        <v>3</v>
      </c>
      <c r="I62" s="23">
        <v>1</v>
      </c>
      <c r="J62" s="67">
        <f t="shared" si="3"/>
        <v>9.0909090909090917</v>
      </c>
      <c r="K62" s="67">
        <f t="shared" si="4"/>
        <v>36.363636363636367</v>
      </c>
      <c r="L62" s="69" t="s">
        <v>134</v>
      </c>
      <c r="M62" s="39">
        <v>1</v>
      </c>
      <c r="N62" s="68">
        <f t="shared" si="2"/>
        <v>11</v>
      </c>
    </row>
    <row r="63" spans="1:14" s="8" customFormat="1" ht="35.25" customHeight="1">
      <c r="A63" s="42">
        <v>7</v>
      </c>
      <c r="B63" s="66" t="s">
        <v>25</v>
      </c>
      <c r="C63" s="39">
        <v>7</v>
      </c>
      <c r="D63" s="39">
        <v>3</v>
      </c>
      <c r="E63" s="39">
        <v>3</v>
      </c>
      <c r="F63" s="23">
        <v>0</v>
      </c>
      <c r="G63" s="23">
        <v>2</v>
      </c>
      <c r="H63" s="23">
        <v>1</v>
      </c>
      <c r="I63" s="23">
        <v>0</v>
      </c>
      <c r="J63" s="67">
        <f t="shared" si="3"/>
        <v>0</v>
      </c>
      <c r="K63" s="67">
        <f t="shared" si="4"/>
        <v>33.333333333333329</v>
      </c>
      <c r="L63" s="69" t="s">
        <v>135</v>
      </c>
      <c r="M63" s="39">
        <v>1</v>
      </c>
      <c r="N63" s="68">
        <f t="shared" si="2"/>
        <v>3</v>
      </c>
    </row>
    <row r="64" spans="1:14" s="8" customFormat="1" ht="38.25" customHeight="1">
      <c r="A64" s="42">
        <v>8</v>
      </c>
      <c r="B64" s="66" t="s">
        <v>13</v>
      </c>
      <c r="C64" s="39">
        <v>7</v>
      </c>
      <c r="D64" s="39">
        <v>22</v>
      </c>
      <c r="E64" s="39">
        <v>19</v>
      </c>
      <c r="F64" s="23">
        <v>0</v>
      </c>
      <c r="G64" s="23">
        <v>7</v>
      </c>
      <c r="H64" s="23">
        <v>9</v>
      </c>
      <c r="I64" s="23">
        <v>3</v>
      </c>
      <c r="J64" s="67">
        <f t="shared" si="3"/>
        <v>0</v>
      </c>
      <c r="K64" s="67">
        <f t="shared" si="4"/>
        <v>63.157894736842103</v>
      </c>
      <c r="L64" s="69" t="s">
        <v>136</v>
      </c>
      <c r="M64" s="39">
        <v>0</v>
      </c>
      <c r="N64" s="68">
        <f t="shared" si="2"/>
        <v>19</v>
      </c>
    </row>
    <row r="65" spans="1:14" s="8" customFormat="1" ht="36.75" customHeight="1">
      <c r="A65" s="42">
        <v>9</v>
      </c>
      <c r="B65" s="66" t="s">
        <v>0</v>
      </c>
      <c r="C65" s="39">
        <v>7</v>
      </c>
      <c r="D65" s="39">
        <v>15</v>
      </c>
      <c r="E65" s="39">
        <v>15</v>
      </c>
      <c r="F65" s="23">
        <v>2</v>
      </c>
      <c r="G65" s="23">
        <v>7</v>
      </c>
      <c r="H65" s="23">
        <v>6</v>
      </c>
      <c r="I65" s="23">
        <v>0</v>
      </c>
      <c r="J65" s="67">
        <f t="shared" si="3"/>
        <v>13.333333333333334</v>
      </c>
      <c r="K65" s="67">
        <f t="shared" si="4"/>
        <v>40</v>
      </c>
      <c r="L65" s="69" t="s">
        <v>137</v>
      </c>
      <c r="M65" s="39">
        <v>2</v>
      </c>
      <c r="N65" s="68">
        <f t="shared" si="2"/>
        <v>15</v>
      </c>
    </row>
    <row r="66" spans="1:14" s="8" customFormat="1" ht="37.5" customHeight="1">
      <c r="A66" s="42">
        <v>10</v>
      </c>
      <c r="B66" s="66" t="s">
        <v>16</v>
      </c>
      <c r="C66" s="39">
        <v>7</v>
      </c>
      <c r="D66" s="39">
        <v>12</v>
      </c>
      <c r="E66" s="39">
        <v>10</v>
      </c>
      <c r="F66" s="23">
        <v>0</v>
      </c>
      <c r="G66" s="23">
        <v>8</v>
      </c>
      <c r="H66" s="23">
        <v>2</v>
      </c>
      <c r="I66" s="23">
        <v>0</v>
      </c>
      <c r="J66" s="67">
        <f t="shared" si="3"/>
        <v>0</v>
      </c>
      <c r="K66" s="67">
        <f t="shared" si="4"/>
        <v>20</v>
      </c>
      <c r="L66" s="69" t="s">
        <v>138</v>
      </c>
      <c r="M66" s="39">
        <v>0</v>
      </c>
      <c r="N66" s="68">
        <f t="shared" si="2"/>
        <v>10</v>
      </c>
    </row>
    <row r="67" spans="1:14" s="8" customFormat="1" ht="39.75" customHeight="1">
      <c r="A67" s="42">
        <v>11</v>
      </c>
      <c r="B67" s="66" t="s">
        <v>21</v>
      </c>
      <c r="C67" s="39">
        <v>7</v>
      </c>
      <c r="D67" s="39">
        <v>5</v>
      </c>
      <c r="E67" s="39">
        <v>5</v>
      </c>
      <c r="F67" s="23">
        <v>0</v>
      </c>
      <c r="G67" s="23">
        <v>4</v>
      </c>
      <c r="H67" s="23">
        <v>1</v>
      </c>
      <c r="I67" s="23">
        <v>0</v>
      </c>
      <c r="J67" s="67">
        <f t="shared" si="3"/>
        <v>0</v>
      </c>
      <c r="K67" s="67">
        <f t="shared" si="4"/>
        <v>20</v>
      </c>
      <c r="L67" s="69" t="s">
        <v>139</v>
      </c>
      <c r="M67" s="39">
        <v>1</v>
      </c>
      <c r="N67" s="68">
        <f t="shared" si="2"/>
        <v>5</v>
      </c>
    </row>
    <row r="68" spans="1:14" s="8" customFormat="1" ht="46.5" customHeight="1">
      <c r="A68" s="42">
        <v>12</v>
      </c>
      <c r="B68" s="66" t="s">
        <v>14</v>
      </c>
      <c r="C68" s="39">
        <v>7</v>
      </c>
      <c r="D68" s="39">
        <v>13</v>
      </c>
      <c r="E68" s="39">
        <v>13</v>
      </c>
      <c r="F68" s="23">
        <v>1</v>
      </c>
      <c r="G68" s="23">
        <v>9</v>
      </c>
      <c r="H68" s="23">
        <v>3</v>
      </c>
      <c r="I68" s="23">
        <v>0</v>
      </c>
      <c r="J68" s="67">
        <f t="shared" si="3"/>
        <v>7.6923076923076925</v>
      </c>
      <c r="K68" s="67">
        <f t="shared" si="4"/>
        <v>23.076923076923077</v>
      </c>
      <c r="L68" s="69" t="s">
        <v>140</v>
      </c>
      <c r="M68" s="39">
        <v>2</v>
      </c>
      <c r="N68" s="68">
        <f t="shared" si="2"/>
        <v>13</v>
      </c>
    </row>
    <row r="69" spans="1:14" s="8" customFormat="1" ht="36" customHeight="1">
      <c r="A69" s="42">
        <v>13</v>
      </c>
      <c r="B69" s="66" t="s">
        <v>36</v>
      </c>
      <c r="C69" s="39">
        <v>7</v>
      </c>
      <c r="D69" s="39">
        <v>8</v>
      </c>
      <c r="E69" s="39">
        <v>8</v>
      </c>
      <c r="F69" s="23">
        <v>1</v>
      </c>
      <c r="G69" s="23">
        <v>4</v>
      </c>
      <c r="H69" s="23">
        <v>3</v>
      </c>
      <c r="I69" s="23">
        <v>0</v>
      </c>
      <c r="J69" s="67">
        <f t="shared" si="3"/>
        <v>12.5</v>
      </c>
      <c r="K69" s="67">
        <f t="shared" si="4"/>
        <v>37.5</v>
      </c>
      <c r="L69" s="69" t="s">
        <v>141</v>
      </c>
      <c r="M69" s="39">
        <v>1</v>
      </c>
      <c r="N69" s="68">
        <f>SUM(F69:I69)</f>
        <v>8</v>
      </c>
    </row>
    <row r="70" spans="1:14" s="11" customFormat="1" ht="14.25">
      <c r="A70" s="10"/>
      <c r="B70" s="10" t="s">
        <v>24</v>
      </c>
      <c r="C70" s="10"/>
      <c r="D70" s="10">
        <f t="shared" ref="D70:I70" si="5">SUM(D57:D69)</f>
        <v>148</v>
      </c>
      <c r="E70" s="10">
        <f t="shared" si="5"/>
        <v>138</v>
      </c>
      <c r="F70" s="10">
        <f t="shared" si="5"/>
        <v>7</v>
      </c>
      <c r="G70" s="10">
        <f t="shared" si="5"/>
        <v>70</v>
      </c>
      <c r="H70" s="10">
        <f t="shared" si="5"/>
        <v>49</v>
      </c>
      <c r="I70" s="10">
        <f t="shared" si="5"/>
        <v>12</v>
      </c>
      <c r="J70" s="70">
        <f>F70/E70*100</f>
        <v>5.0724637681159424</v>
      </c>
      <c r="K70" s="70">
        <f>(H70+I70)/E70*100</f>
        <v>44.20289855072464</v>
      </c>
      <c r="L70" s="10"/>
      <c r="M70" s="10">
        <f>SUM(M57:M69)</f>
        <v>10</v>
      </c>
      <c r="N70" s="71">
        <f>SUM(F70:I70)</f>
        <v>138</v>
      </c>
    </row>
    <row r="72" spans="1:14" s="8" customFormat="1" ht="15" customHeight="1">
      <c r="A72" s="432" t="s">
        <v>126</v>
      </c>
      <c r="B72" s="432"/>
      <c r="C72" s="432"/>
      <c r="D72" s="432"/>
      <c r="E72" s="432"/>
      <c r="F72" s="432"/>
      <c r="G72" s="432"/>
      <c r="H72" s="432"/>
      <c r="I72" s="432"/>
      <c r="J72" s="432"/>
      <c r="K72" s="432"/>
      <c r="L72" s="432"/>
      <c r="M72" s="432"/>
      <c r="N72" s="65"/>
    </row>
    <row r="73" spans="1:14" s="8" customFormat="1" ht="15">
      <c r="A73" s="429" t="s">
        <v>78</v>
      </c>
      <c r="B73" s="429"/>
      <c r="C73" s="429"/>
      <c r="D73" s="429"/>
      <c r="E73" s="429"/>
      <c r="F73" s="429"/>
      <c r="G73" s="429"/>
      <c r="H73" s="429"/>
      <c r="I73" s="429"/>
      <c r="J73" s="429"/>
      <c r="K73" s="429"/>
      <c r="L73" s="429"/>
      <c r="M73" s="429"/>
    </row>
    <row r="74" spans="1:14" s="8" customFormat="1" ht="15">
      <c r="A74" s="429" t="s">
        <v>88</v>
      </c>
      <c r="B74" s="429"/>
      <c r="C74" s="429"/>
      <c r="D74" s="429"/>
      <c r="E74" s="429"/>
      <c r="F74" s="429"/>
      <c r="G74" s="429"/>
      <c r="H74" s="429"/>
      <c r="I74" s="429"/>
      <c r="J74" s="429"/>
      <c r="K74" s="429"/>
      <c r="L74" s="429"/>
      <c r="M74" s="429"/>
    </row>
    <row r="75" spans="1:14" s="8" customFormat="1" ht="15">
      <c r="B75" s="41"/>
      <c r="C75" s="41"/>
      <c r="D75" s="41"/>
      <c r="E75" s="41"/>
      <c r="F75" s="9"/>
      <c r="G75" s="9"/>
      <c r="H75" s="9"/>
      <c r="I75" s="9"/>
      <c r="J75" s="41"/>
      <c r="K75" s="41"/>
      <c r="L75" s="41"/>
      <c r="M75" s="41"/>
    </row>
    <row r="76" spans="1:14" s="8" customFormat="1" ht="31.5" customHeight="1">
      <c r="A76" s="430" t="s">
        <v>29</v>
      </c>
      <c r="B76" s="430" t="s">
        <v>3</v>
      </c>
      <c r="C76" s="433" t="s">
        <v>38</v>
      </c>
      <c r="D76" s="433" t="s">
        <v>2</v>
      </c>
      <c r="E76" s="433" t="s">
        <v>62</v>
      </c>
      <c r="F76" s="435" t="s">
        <v>10</v>
      </c>
      <c r="G76" s="436"/>
      <c r="H76" s="436"/>
      <c r="I76" s="437"/>
      <c r="J76" s="433" t="s">
        <v>11</v>
      </c>
      <c r="K76" s="433" t="s">
        <v>12</v>
      </c>
      <c r="L76" s="430" t="s">
        <v>39</v>
      </c>
      <c r="M76" s="433" t="s">
        <v>18</v>
      </c>
      <c r="N76" s="438" t="s">
        <v>128</v>
      </c>
    </row>
    <row r="77" spans="1:14" s="8" customFormat="1" ht="22.5" customHeight="1">
      <c r="A77" s="431"/>
      <c r="B77" s="431"/>
      <c r="C77" s="434"/>
      <c r="D77" s="434"/>
      <c r="E77" s="434"/>
      <c r="F77" s="48" t="s">
        <v>4</v>
      </c>
      <c r="G77" s="48" t="s">
        <v>5</v>
      </c>
      <c r="H77" s="48" t="s">
        <v>6</v>
      </c>
      <c r="I77" s="48" t="s">
        <v>7</v>
      </c>
      <c r="J77" s="434"/>
      <c r="K77" s="434"/>
      <c r="L77" s="431"/>
      <c r="M77" s="434"/>
      <c r="N77" s="439"/>
    </row>
    <row r="78" spans="1:14" s="8" customFormat="1" ht="39" customHeight="1">
      <c r="A78" s="42"/>
      <c r="B78" s="15" t="s">
        <v>9</v>
      </c>
      <c r="C78" s="39" t="s">
        <v>79</v>
      </c>
      <c r="D78" s="39">
        <v>25</v>
      </c>
      <c r="E78" s="39">
        <v>19</v>
      </c>
      <c r="F78" s="23">
        <v>0</v>
      </c>
      <c r="G78" s="23">
        <v>4</v>
      </c>
      <c r="H78" s="23">
        <v>9</v>
      </c>
      <c r="I78" s="23">
        <v>6</v>
      </c>
      <c r="J78" s="72">
        <f>F78/E78*100</f>
        <v>0</v>
      </c>
      <c r="K78" s="72">
        <f>(H78+I78)/E78*100</f>
        <v>78.94736842105263</v>
      </c>
      <c r="L78" s="69" t="s">
        <v>35</v>
      </c>
      <c r="M78" s="43">
        <v>0</v>
      </c>
      <c r="N78" s="68">
        <f t="shared" ref="N78:N88" si="6">SUM(F78:I78)</f>
        <v>19</v>
      </c>
    </row>
    <row r="79" spans="1:14" s="8" customFormat="1" ht="40.5" customHeight="1">
      <c r="A79" s="42"/>
      <c r="B79" s="28" t="s">
        <v>9</v>
      </c>
      <c r="C79" s="43" t="s">
        <v>40</v>
      </c>
      <c r="D79" s="43">
        <v>25</v>
      </c>
      <c r="E79" s="43">
        <v>21</v>
      </c>
      <c r="F79" s="48">
        <v>0</v>
      </c>
      <c r="G79" s="48">
        <v>8</v>
      </c>
      <c r="H79" s="48">
        <v>10</v>
      </c>
      <c r="I79" s="48">
        <v>3</v>
      </c>
      <c r="J79" s="72">
        <f t="shared" ref="J79:J89" si="7">F79/E79*100</f>
        <v>0</v>
      </c>
      <c r="K79" s="72">
        <f t="shared" ref="K79:K89" si="8">(H79+I79)/E79*100</f>
        <v>61.904761904761905</v>
      </c>
      <c r="L79" s="29" t="s">
        <v>70</v>
      </c>
      <c r="M79" s="43">
        <v>0</v>
      </c>
      <c r="N79" s="68">
        <f t="shared" si="6"/>
        <v>21</v>
      </c>
    </row>
    <row r="80" spans="1:14" s="8" customFormat="1" ht="36.75" customHeight="1">
      <c r="A80" s="42"/>
      <c r="B80" s="28" t="s">
        <v>27</v>
      </c>
      <c r="C80" s="43">
        <v>8</v>
      </c>
      <c r="D80" s="43">
        <v>5</v>
      </c>
      <c r="E80" s="43">
        <v>4</v>
      </c>
      <c r="F80" s="48">
        <v>0</v>
      </c>
      <c r="G80" s="48">
        <v>0</v>
      </c>
      <c r="H80" s="48">
        <v>2</v>
      </c>
      <c r="I80" s="48">
        <v>2</v>
      </c>
      <c r="J80" s="72">
        <f t="shared" si="7"/>
        <v>0</v>
      </c>
      <c r="K80" s="72">
        <f t="shared" si="8"/>
        <v>100</v>
      </c>
      <c r="L80" s="29" t="s">
        <v>71</v>
      </c>
      <c r="M80" s="43">
        <v>0</v>
      </c>
      <c r="N80" s="68">
        <f t="shared" si="6"/>
        <v>4</v>
      </c>
    </row>
    <row r="81" spans="1:15" s="8" customFormat="1" ht="54" customHeight="1">
      <c r="A81" s="42"/>
      <c r="B81" s="28" t="s">
        <v>8</v>
      </c>
      <c r="C81" s="73">
        <v>8</v>
      </c>
      <c r="D81" s="73">
        <v>13</v>
      </c>
      <c r="E81" s="73">
        <v>12</v>
      </c>
      <c r="F81" s="74">
        <v>2</v>
      </c>
      <c r="G81" s="74">
        <v>4</v>
      </c>
      <c r="H81" s="74">
        <v>5</v>
      </c>
      <c r="I81" s="74">
        <v>1</v>
      </c>
      <c r="J81" s="72">
        <f t="shared" si="7"/>
        <v>16.666666666666664</v>
      </c>
      <c r="K81" s="72">
        <f t="shared" si="8"/>
        <v>50</v>
      </c>
      <c r="L81" s="30" t="s">
        <v>72</v>
      </c>
      <c r="M81" s="43">
        <v>3</v>
      </c>
      <c r="N81" s="68">
        <f t="shared" si="6"/>
        <v>12</v>
      </c>
    </row>
    <row r="82" spans="1:15" s="8" customFormat="1" ht="42.75" customHeight="1">
      <c r="A82" s="42"/>
      <c r="B82" s="15" t="s">
        <v>25</v>
      </c>
      <c r="C82" s="43">
        <v>8</v>
      </c>
      <c r="D82" s="43">
        <v>6</v>
      </c>
      <c r="E82" s="43">
        <v>6</v>
      </c>
      <c r="F82" s="48">
        <v>2</v>
      </c>
      <c r="G82" s="48">
        <v>3</v>
      </c>
      <c r="H82" s="48">
        <v>1</v>
      </c>
      <c r="I82" s="48">
        <v>0</v>
      </c>
      <c r="J82" s="72">
        <f t="shared" si="7"/>
        <v>33.333333333333329</v>
      </c>
      <c r="K82" s="72">
        <f t="shared" si="8"/>
        <v>16.666666666666664</v>
      </c>
      <c r="L82" s="69" t="s">
        <v>73</v>
      </c>
      <c r="M82" s="43">
        <v>2</v>
      </c>
      <c r="N82" s="68">
        <f t="shared" si="6"/>
        <v>6</v>
      </c>
      <c r="O82" s="43"/>
    </row>
    <row r="83" spans="1:15" s="8" customFormat="1" ht="43.5" customHeight="1">
      <c r="A83" s="42"/>
      <c r="B83" s="28" t="s">
        <v>13</v>
      </c>
      <c r="C83" s="43">
        <v>8</v>
      </c>
      <c r="D83" s="43">
        <v>25</v>
      </c>
      <c r="E83" s="43">
        <v>22</v>
      </c>
      <c r="F83" s="48">
        <v>0</v>
      </c>
      <c r="G83" s="48">
        <v>6</v>
      </c>
      <c r="H83" s="48">
        <v>9</v>
      </c>
      <c r="I83" s="48">
        <v>7</v>
      </c>
      <c r="J83" s="72">
        <f t="shared" si="7"/>
        <v>0</v>
      </c>
      <c r="K83" s="72">
        <f t="shared" si="8"/>
        <v>72.727272727272734</v>
      </c>
      <c r="L83" s="27" t="s">
        <v>74</v>
      </c>
      <c r="M83" s="43">
        <v>0</v>
      </c>
      <c r="N83" s="68">
        <f t="shared" si="6"/>
        <v>22</v>
      </c>
    </row>
    <row r="84" spans="1:15" s="8" customFormat="1" ht="42" customHeight="1">
      <c r="A84" s="42"/>
      <c r="B84" s="15" t="s">
        <v>0</v>
      </c>
      <c r="C84" s="43">
        <v>8</v>
      </c>
      <c r="D84" s="43">
        <v>14</v>
      </c>
      <c r="E84" s="43">
        <v>13</v>
      </c>
      <c r="F84" s="48">
        <v>2</v>
      </c>
      <c r="G84" s="48">
        <v>4</v>
      </c>
      <c r="H84" s="48">
        <v>3</v>
      </c>
      <c r="I84" s="48">
        <v>4</v>
      </c>
      <c r="J84" s="72">
        <f t="shared" si="7"/>
        <v>15.384615384615385</v>
      </c>
      <c r="K84" s="72">
        <f t="shared" si="8"/>
        <v>53.846153846153847</v>
      </c>
      <c r="L84" s="29" t="s">
        <v>75</v>
      </c>
      <c r="M84" s="43">
        <v>3</v>
      </c>
      <c r="N84" s="68">
        <f t="shared" si="6"/>
        <v>13</v>
      </c>
    </row>
    <row r="85" spans="1:15" s="8" customFormat="1" ht="39" customHeight="1">
      <c r="A85" s="42"/>
      <c r="B85" s="28" t="s">
        <v>16</v>
      </c>
      <c r="C85" s="43">
        <v>8</v>
      </c>
      <c r="D85" s="43">
        <v>7</v>
      </c>
      <c r="E85" s="43">
        <v>5</v>
      </c>
      <c r="F85" s="48">
        <v>0</v>
      </c>
      <c r="G85" s="48">
        <v>1</v>
      </c>
      <c r="H85" s="48">
        <v>4</v>
      </c>
      <c r="I85" s="48">
        <v>0</v>
      </c>
      <c r="J85" s="72">
        <f t="shared" si="7"/>
        <v>0</v>
      </c>
      <c r="K85" s="72">
        <f t="shared" si="8"/>
        <v>80</v>
      </c>
      <c r="L85" s="69" t="s">
        <v>138</v>
      </c>
      <c r="M85" s="43">
        <v>0</v>
      </c>
      <c r="N85" s="68">
        <f t="shared" si="6"/>
        <v>5</v>
      </c>
    </row>
    <row r="86" spans="1:15" s="8" customFormat="1" ht="37.5" customHeight="1">
      <c r="A86" s="42"/>
      <c r="B86" s="31" t="s">
        <v>1</v>
      </c>
      <c r="C86" s="43">
        <v>8</v>
      </c>
      <c r="D86" s="43">
        <v>4</v>
      </c>
      <c r="E86" s="43">
        <v>4</v>
      </c>
      <c r="F86" s="48">
        <v>0</v>
      </c>
      <c r="G86" s="48">
        <v>3</v>
      </c>
      <c r="H86" s="48">
        <v>0</v>
      </c>
      <c r="I86" s="48">
        <v>1</v>
      </c>
      <c r="J86" s="72">
        <f t="shared" si="7"/>
        <v>0</v>
      </c>
      <c r="K86" s="72">
        <f t="shared" si="8"/>
        <v>25</v>
      </c>
      <c r="L86" s="69" t="s">
        <v>142</v>
      </c>
      <c r="M86" s="43">
        <v>0</v>
      </c>
      <c r="N86" s="68">
        <f t="shared" si="6"/>
        <v>4</v>
      </c>
    </row>
    <row r="87" spans="1:15" s="8" customFormat="1" ht="42" customHeight="1">
      <c r="A87" s="42"/>
      <c r="B87" s="31" t="s">
        <v>21</v>
      </c>
      <c r="C87" s="43">
        <v>8</v>
      </c>
      <c r="D87" s="43">
        <v>5</v>
      </c>
      <c r="E87" s="43">
        <v>5</v>
      </c>
      <c r="F87" s="48">
        <v>0</v>
      </c>
      <c r="G87" s="48">
        <v>2</v>
      </c>
      <c r="H87" s="48">
        <v>1</v>
      </c>
      <c r="I87" s="48">
        <v>2</v>
      </c>
      <c r="J87" s="72">
        <f t="shared" si="7"/>
        <v>0</v>
      </c>
      <c r="K87" s="72">
        <f t="shared" si="8"/>
        <v>60</v>
      </c>
      <c r="L87" s="29" t="s">
        <v>77</v>
      </c>
      <c r="M87" s="43">
        <v>0</v>
      </c>
      <c r="N87" s="68">
        <f t="shared" si="6"/>
        <v>5</v>
      </c>
    </row>
    <row r="88" spans="1:15" s="8" customFormat="1" ht="35.25" customHeight="1">
      <c r="A88" s="42"/>
      <c r="B88" s="31" t="s">
        <v>14</v>
      </c>
      <c r="C88" s="43">
        <v>8</v>
      </c>
      <c r="D88" s="43">
        <v>14</v>
      </c>
      <c r="E88" s="43">
        <v>14</v>
      </c>
      <c r="F88" s="48">
        <v>1</v>
      </c>
      <c r="G88" s="48">
        <v>9</v>
      </c>
      <c r="H88" s="48">
        <v>4</v>
      </c>
      <c r="I88" s="48">
        <v>0</v>
      </c>
      <c r="J88" s="72">
        <f t="shared" si="7"/>
        <v>7.1428571428571423</v>
      </c>
      <c r="K88" s="72">
        <f t="shared" si="8"/>
        <v>28.571428571428569</v>
      </c>
      <c r="L88" s="69" t="s">
        <v>143</v>
      </c>
      <c r="M88" s="43">
        <v>1</v>
      </c>
      <c r="N88" s="68">
        <f t="shared" si="6"/>
        <v>14</v>
      </c>
    </row>
    <row r="89" spans="1:15" s="8" customFormat="1" ht="38.25" customHeight="1">
      <c r="A89" s="21"/>
      <c r="B89" s="31" t="s">
        <v>36</v>
      </c>
      <c r="C89" s="43">
        <v>8</v>
      </c>
      <c r="D89" s="43">
        <v>8</v>
      </c>
      <c r="E89" s="43">
        <v>8</v>
      </c>
      <c r="F89" s="48">
        <v>2</v>
      </c>
      <c r="G89" s="48">
        <v>3</v>
      </c>
      <c r="H89" s="48">
        <v>3</v>
      </c>
      <c r="I89" s="48">
        <v>0</v>
      </c>
      <c r="J89" s="72">
        <f t="shared" si="7"/>
        <v>25</v>
      </c>
      <c r="K89" s="72">
        <f t="shared" si="8"/>
        <v>37.5</v>
      </c>
      <c r="L89" s="69" t="s">
        <v>144</v>
      </c>
      <c r="M89" s="43">
        <v>1</v>
      </c>
      <c r="N89" s="68">
        <f>SUM(F89:I89)</f>
        <v>8</v>
      </c>
    </row>
    <row r="90" spans="1:15" s="11" customFormat="1" ht="14.25">
      <c r="A90" s="10"/>
      <c r="B90" s="10" t="s">
        <v>24</v>
      </c>
      <c r="C90" s="10"/>
      <c r="D90" s="10">
        <f>SUM(D78:D89)</f>
        <v>151</v>
      </c>
      <c r="E90" s="10">
        <f t="shared" ref="E90:N90" si="9">SUM(E78:E89)</f>
        <v>133</v>
      </c>
      <c r="F90" s="10">
        <f t="shared" si="9"/>
        <v>9</v>
      </c>
      <c r="G90" s="10">
        <f t="shared" si="9"/>
        <v>47</v>
      </c>
      <c r="H90" s="10">
        <f t="shared" si="9"/>
        <v>51</v>
      </c>
      <c r="I90" s="10">
        <f t="shared" si="9"/>
        <v>26</v>
      </c>
      <c r="J90" s="10">
        <v>6.7</v>
      </c>
      <c r="K90" s="10">
        <v>57.8</v>
      </c>
      <c r="L90" s="10">
        <f t="shared" si="9"/>
        <v>0</v>
      </c>
      <c r="M90" s="10">
        <f t="shared" si="9"/>
        <v>10</v>
      </c>
      <c r="N90" s="10">
        <f t="shared" si="9"/>
        <v>133</v>
      </c>
    </row>
    <row r="92" spans="1:15" customFormat="1" ht="44.25" customHeight="1">
      <c r="A92" s="440" t="s">
        <v>145</v>
      </c>
      <c r="B92" s="441"/>
      <c r="C92" s="441"/>
      <c r="D92" s="441"/>
      <c r="E92" s="441"/>
      <c r="F92" s="441"/>
      <c r="G92" s="441"/>
      <c r="H92" s="441"/>
      <c r="I92" s="441"/>
      <c r="J92" s="442"/>
      <c r="K92" s="442"/>
    </row>
    <row r="93" spans="1:15" customFormat="1" ht="17.25" customHeight="1">
      <c r="A93" s="44"/>
      <c r="B93" s="44"/>
      <c r="C93" s="443" t="s">
        <v>146</v>
      </c>
      <c r="D93" s="443"/>
      <c r="E93" s="443"/>
      <c r="F93" s="443"/>
      <c r="G93" s="443"/>
      <c r="H93" s="443"/>
      <c r="I93" s="443"/>
      <c r="J93" s="12"/>
      <c r="K93" s="12"/>
    </row>
    <row r="94" spans="1:15" customFormat="1" ht="29.25" customHeight="1">
      <c r="A94" s="22" t="s">
        <v>17</v>
      </c>
      <c r="B94" s="22" t="s">
        <v>80</v>
      </c>
      <c r="C94" s="37" t="s">
        <v>65</v>
      </c>
      <c r="D94" s="444" t="s">
        <v>81</v>
      </c>
      <c r="E94" s="445"/>
      <c r="F94" s="445"/>
      <c r="G94" s="446"/>
      <c r="H94" s="22" t="s">
        <v>147</v>
      </c>
      <c r="I94" s="22" t="s">
        <v>148</v>
      </c>
      <c r="J94" s="38" t="s">
        <v>66</v>
      </c>
      <c r="K94" s="12" t="s">
        <v>149</v>
      </c>
    </row>
    <row r="95" spans="1:15" customFormat="1" ht="15">
      <c r="A95" s="22"/>
      <c r="B95" s="22"/>
      <c r="C95" s="22"/>
      <c r="D95" s="22">
        <v>2</v>
      </c>
      <c r="E95" s="22">
        <v>3</v>
      </c>
      <c r="F95" s="22">
        <v>4</v>
      </c>
      <c r="G95" s="22">
        <v>5</v>
      </c>
      <c r="H95" s="22" t="s">
        <v>33</v>
      </c>
      <c r="I95" s="22" t="s">
        <v>33</v>
      </c>
      <c r="J95" s="22"/>
      <c r="K95" s="12"/>
    </row>
    <row r="96" spans="1:15" customFormat="1" ht="16.5" customHeight="1">
      <c r="A96" s="22"/>
      <c r="B96" s="38" t="s">
        <v>63</v>
      </c>
      <c r="C96" s="22">
        <v>20</v>
      </c>
      <c r="D96" s="22">
        <v>1</v>
      </c>
      <c r="E96" s="22">
        <v>8</v>
      </c>
      <c r="F96" s="22">
        <v>9</v>
      </c>
      <c r="G96" s="22">
        <v>2</v>
      </c>
      <c r="H96" s="22">
        <v>5</v>
      </c>
      <c r="I96" s="22">
        <v>55</v>
      </c>
      <c r="J96" s="22" t="s">
        <v>150</v>
      </c>
      <c r="K96" s="12">
        <v>26.3</v>
      </c>
    </row>
    <row r="97" spans="1:11" customFormat="1" ht="17.25" customHeight="1">
      <c r="A97" s="22">
        <v>1</v>
      </c>
      <c r="B97" s="38" t="s">
        <v>63</v>
      </c>
      <c r="C97" s="22">
        <v>22</v>
      </c>
      <c r="D97" s="22">
        <v>1</v>
      </c>
      <c r="E97" s="22">
        <v>4</v>
      </c>
      <c r="F97" s="22">
        <v>12</v>
      </c>
      <c r="G97" s="22">
        <v>5</v>
      </c>
      <c r="H97" s="22">
        <v>4.5</v>
      </c>
      <c r="I97" s="22">
        <v>77</v>
      </c>
      <c r="J97" s="38" t="s">
        <v>151</v>
      </c>
      <c r="K97" s="12">
        <v>28.2</v>
      </c>
    </row>
    <row r="98" spans="1:11" customFormat="1" ht="22.5" customHeight="1">
      <c r="A98" s="22">
        <v>2</v>
      </c>
      <c r="B98" s="22" t="s">
        <v>26</v>
      </c>
      <c r="C98" s="22">
        <v>2</v>
      </c>
      <c r="D98" s="22">
        <v>0</v>
      </c>
      <c r="E98" s="22">
        <v>1</v>
      </c>
      <c r="F98" s="22">
        <v>1</v>
      </c>
      <c r="G98" s="22">
        <v>0</v>
      </c>
      <c r="H98" s="22">
        <v>0</v>
      </c>
      <c r="I98" s="22">
        <v>50</v>
      </c>
      <c r="J98" s="22" t="s">
        <v>82</v>
      </c>
      <c r="K98" s="12">
        <v>27.5</v>
      </c>
    </row>
    <row r="99" spans="1:11" customFormat="1" ht="22.5" customHeight="1">
      <c r="A99" s="22">
        <v>3</v>
      </c>
      <c r="B99" s="22" t="s">
        <v>8</v>
      </c>
      <c r="C99" s="22">
        <v>11</v>
      </c>
      <c r="D99" s="22">
        <v>0</v>
      </c>
      <c r="E99" s="22">
        <v>6</v>
      </c>
      <c r="F99" s="22">
        <v>4</v>
      </c>
      <c r="G99" s="22">
        <v>1</v>
      </c>
      <c r="H99" s="22">
        <v>0</v>
      </c>
      <c r="I99" s="22">
        <v>45.4</v>
      </c>
      <c r="J99" s="38" t="s">
        <v>83</v>
      </c>
      <c r="K99" s="12">
        <v>24.3</v>
      </c>
    </row>
    <row r="100" spans="1:11" customFormat="1" ht="27" customHeight="1">
      <c r="A100" s="22">
        <v>4</v>
      </c>
      <c r="B100" s="22" t="s">
        <v>25</v>
      </c>
      <c r="C100" s="22">
        <v>3</v>
      </c>
      <c r="D100" s="22">
        <v>0</v>
      </c>
      <c r="E100" s="22">
        <v>2</v>
      </c>
      <c r="F100" s="22">
        <v>1</v>
      </c>
      <c r="G100" s="22">
        <v>0</v>
      </c>
      <c r="H100" s="22">
        <v>0</v>
      </c>
      <c r="I100" s="22">
        <v>33.299999999999997</v>
      </c>
      <c r="J100" s="22" t="s">
        <v>152</v>
      </c>
      <c r="K100" s="12">
        <v>22</v>
      </c>
    </row>
    <row r="101" spans="1:11" customFormat="1" ht="15" customHeight="1">
      <c r="A101" s="22">
        <v>5</v>
      </c>
      <c r="B101" s="22" t="s">
        <v>13</v>
      </c>
      <c r="C101" s="22">
        <v>17</v>
      </c>
      <c r="D101" s="22">
        <v>0</v>
      </c>
      <c r="E101" s="22">
        <v>7</v>
      </c>
      <c r="F101" s="22">
        <v>7</v>
      </c>
      <c r="G101" s="22">
        <v>3</v>
      </c>
      <c r="H101" s="22">
        <v>0</v>
      </c>
      <c r="I101" s="22">
        <v>58.8</v>
      </c>
      <c r="J101" s="38" t="s">
        <v>153</v>
      </c>
      <c r="K101" s="12">
        <v>26.7</v>
      </c>
    </row>
    <row r="102" spans="1:11" customFormat="1" ht="15" customHeight="1">
      <c r="A102" s="22">
        <v>6</v>
      </c>
      <c r="B102" s="22" t="s">
        <v>0</v>
      </c>
      <c r="C102" s="22">
        <v>7</v>
      </c>
      <c r="D102" s="22">
        <v>1</v>
      </c>
      <c r="E102" s="22">
        <v>3</v>
      </c>
      <c r="F102" s="22">
        <v>3</v>
      </c>
      <c r="G102" s="22">
        <v>0</v>
      </c>
      <c r="H102" s="22">
        <v>14</v>
      </c>
      <c r="I102" s="22">
        <v>42.8</v>
      </c>
      <c r="J102" s="38" t="s">
        <v>84</v>
      </c>
      <c r="K102" s="12">
        <v>23</v>
      </c>
    </row>
    <row r="103" spans="1:11" customFormat="1" ht="15" customHeight="1">
      <c r="A103" s="22">
        <v>7</v>
      </c>
      <c r="B103" s="22" t="s">
        <v>16</v>
      </c>
      <c r="C103" s="22">
        <v>9</v>
      </c>
      <c r="D103" s="22">
        <v>0</v>
      </c>
      <c r="E103" s="22">
        <v>3</v>
      </c>
      <c r="F103" s="22">
        <v>6</v>
      </c>
      <c r="G103" s="22">
        <v>0</v>
      </c>
      <c r="H103" s="22">
        <v>0</v>
      </c>
      <c r="I103" s="22">
        <v>66.599999999999994</v>
      </c>
      <c r="J103" s="38" t="s">
        <v>85</v>
      </c>
      <c r="K103" s="12">
        <v>27</v>
      </c>
    </row>
    <row r="104" spans="1:11" customFormat="1" ht="15" customHeight="1">
      <c r="A104" s="22">
        <v>8</v>
      </c>
      <c r="B104" s="22" t="s">
        <v>1</v>
      </c>
      <c r="C104" s="22">
        <v>4</v>
      </c>
      <c r="D104" s="22">
        <v>0</v>
      </c>
      <c r="E104" s="22">
        <v>3</v>
      </c>
      <c r="F104" s="22">
        <v>0</v>
      </c>
      <c r="G104" s="22">
        <v>1</v>
      </c>
      <c r="H104" s="22">
        <v>0</v>
      </c>
      <c r="I104" s="22">
        <v>25</v>
      </c>
      <c r="J104" s="38" t="s">
        <v>154</v>
      </c>
      <c r="K104" s="12">
        <v>24.5</v>
      </c>
    </row>
    <row r="105" spans="1:11" customFormat="1" ht="15" customHeight="1">
      <c r="A105" s="22">
        <v>9</v>
      </c>
      <c r="B105" s="22" t="s">
        <v>21</v>
      </c>
      <c r="C105" s="22">
        <v>5</v>
      </c>
      <c r="D105" s="22">
        <v>0</v>
      </c>
      <c r="E105" s="22">
        <v>3</v>
      </c>
      <c r="F105" s="22">
        <v>0</v>
      </c>
      <c r="G105" s="22">
        <v>2</v>
      </c>
      <c r="H105" s="22">
        <v>0</v>
      </c>
      <c r="I105" s="22">
        <v>40</v>
      </c>
      <c r="J105" s="22" t="s">
        <v>86</v>
      </c>
      <c r="K105" s="12">
        <v>26.8</v>
      </c>
    </row>
    <row r="106" spans="1:11" customFormat="1" ht="15" customHeight="1">
      <c r="A106" s="22">
        <v>10</v>
      </c>
      <c r="B106" s="22" t="s">
        <v>14</v>
      </c>
      <c r="C106" s="22">
        <v>9</v>
      </c>
      <c r="D106" s="22">
        <v>2</v>
      </c>
      <c r="E106" s="22">
        <v>2</v>
      </c>
      <c r="F106" s="22">
        <v>5</v>
      </c>
      <c r="G106" s="22">
        <v>0</v>
      </c>
      <c r="H106" s="22">
        <v>22</v>
      </c>
      <c r="I106" s="22">
        <v>56</v>
      </c>
      <c r="J106" s="38" t="s">
        <v>155</v>
      </c>
      <c r="K106" s="12">
        <v>22.7</v>
      </c>
    </row>
    <row r="107" spans="1:11" customFormat="1" ht="15" customHeight="1">
      <c r="A107" s="22">
        <v>11</v>
      </c>
      <c r="B107" s="22" t="s">
        <v>36</v>
      </c>
      <c r="C107" s="22">
        <v>7</v>
      </c>
      <c r="D107" s="22">
        <v>0</v>
      </c>
      <c r="E107" s="22">
        <v>3</v>
      </c>
      <c r="F107" s="22">
        <v>2</v>
      </c>
      <c r="G107" s="22">
        <v>2</v>
      </c>
      <c r="H107" s="22">
        <v>0</v>
      </c>
      <c r="I107" s="22">
        <v>57</v>
      </c>
      <c r="J107" s="38" t="s">
        <v>156</v>
      </c>
      <c r="K107" s="12">
        <v>27.4</v>
      </c>
    </row>
    <row r="108" spans="1:11" customFormat="1" ht="15" customHeight="1">
      <c r="A108" s="22"/>
      <c r="B108" s="38" t="s">
        <v>157</v>
      </c>
      <c r="C108" s="22">
        <v>4</v>
      </c>
      <c r="D108" s="22">
        <v>0</v>
      </c>
      <c r="E108" s="22">
        <v>1</v>
      </c>
      <c r="F108" s="22">
        <v>2</v>
      </c>
      <c r="G108" s="22">
        <v>1</v>
      </c>
      <c r="H108" s="22">
        <v>0</v>
      </c>
      <c r="I108" s="22">
        <v>75</v>
      </c>
      <c r="J108" s="12" t="s">
        <v>158</v>
      </c>
      <c r="K108" s="12">
        <v>27</v>
      </c>
    </row>
    <row r="109" spans="1:11" customFormat="1" ht="15">
      <c r="A109" s="12"/>
      <c r="B109" s="12"/>
      <c r="C109" s="12">
        <f>SUM(C96:C108)</f>
        <v>120</v>
      </c>
      <c r="D109" s="12">
        <f>SUM(D96:D108)</f>
        <v>5</v>
      </c>
      <c r="E109" s="12">
        <f>SUM(E96:E108)</f>
        <v>46</v>
      </c>
      <c r="F109" s="12">
        <f>SUM(F96:F108)</f>
        <v>52</v>
      </c>
      <c r="G109" s="12">
        <f>SUM(G96:G108)</f>
        <v>17</v>
      </c>
      <c r="H109" s="75">
        <v>4.0999999999999996</v>
      </c>
      <c r="I109" s="75">
        <v>57.5</v>
      </c>
      <c r="J109" s="12"/>
      <c r="K109" s="76">
        <v>26</v>
      </c>
    </row>
    <row r="111" spans="1:11" customFormat="1" ht="21" customHeight="1">
      <c r="A111" s="447" t="s">
        <v>37</v>
      </c>
      <c r="B111" s="447"/>
      <c r="C111" s="447"/>
      <c r="D111" s="447"/>
      <c r="E111" s="447"/>
      <c r="F111" s="447"/>
      <c r="G111" s="447"/>
      <c r="H111" s="447"/>
      <c r="I111" s="447"/>
      <c r="J111" s="447"/>
      <c r="K111" s="447"/>
    </row>
    <row r="112" spans="1:11" customFormat="1" ht="18" customHeight="1">
      <c r="A112" s="447" t="s">
        <v>41</v>
      </c>
      <c r="B112" s="447"/>
      <c r="C112" s="447"/>
      <c r="D112" s="447"/>
      <c r="E112" s="447"/>
      <c r="F112" s="447"/>
      <c r="G112" s="447"/>
      <c r="H112" s="447"/>
      <c r="I112" s="447"/>
      <c r="J112" s="447"/>
      <c r="K112" s="447"/>
    </row>
    <row r="113" spans="1:14" customFormat="1" ht="15.75" customHeight="1">
      <c r="A113" s="460">
        <v>43368</v>
      </c>
      <c r="B113" s="461"/>
      <c r="C113" s="461"/>
      <c r="D113" s="461"/>
      <c r="E113" s="461"/>
      <c r="F113" s="461"/>
      <c r="G113" s="461"/>
      <c r="H113" s="461"/>
      <c r="I113" s="461"/>
      <c r="J113" s="461"/>
      <c r="K113" s="461"/>
    </row>
    <row r="114" spans="1:14" customFormat="1" ht="18.75" customHeight="1">
      <c r="A114" s="448" t="s">
        <v>44</v>
      </c>
      <c r="B114" s="451" t="s">
        <v>2</v>
      </c>
      <c r="C114" s="451" t="s">
        <v>45</v>
      </c>
      <c r="D114" s="454" t="s">
        <v>46</v>
      </c>
      <c r="E114" s="454"/>
      <c r="F114" s="454"/>
      <c r="G114" s="454"/>
      <c r="H114" s="454"/>
      <c r="I114" s="454"/>
      <c r="J114" s="454"/>
      <c r="K114" s="454"/>
    </row>
    <row r="115" spans="1:14" customFormat="1" ht="24.75" customHeight="1">
      <c r="A115" s="449"/>
      <c r="B115" s="452"/>
      <c r="C115" s="452"/>
      <c r="D115" s="455" t="s">
        <v>159</v>
      </c>
      <c r="E115" s="456"/>
      <c r="F115" s="457" t="s">
        <v>160</v>
      </c>
      <c r="G115" s="458"/>
      <c r="H115" s="457" t="s">
        <v>161</v>
      </c>
      <c r="I115" s="458"/>
      <c r="J115" s="459" t="s">
        <v>162</v>
      </c>
      <c r="K115" s="459"/>
    </row>
    <row r="116" spans="1:14" customFormat="1" ht="15.75" customHeight="1">
      <c r="A116" s="450"/>
      <c r="B116" s="453"/>
      <c r="C116" s="453"/>
      <c r="D116" s="40" t="s">
        <v>48</v>
      </c>
      <c r="E116" s="40" t="s">
        <v>33</v>
      </c>
      <c r="F116" s="40" t="s">
        <v>48</v>
      </c>
      <c r="G116" s="40" t="s">
        <v>33</v>
      </c>
      <c r="H116" s="40" t="s">
        <v>48</v>
      </c>
      <c r="I116" s="40" t="s">
        <v>33</v>
      </c>
      <c r="J116" s="40" t="s">
        <v>48</v>
      </c>
      <c r="K116" s="40" t="s">
        <v>33</v>
      </c>
    </row>
    <row r="117" spans="1:14" customFormat="1" ht="15">
      <c r="A117" s="77" t="s">
        <v>9</v>
      </c>
      <c r="B117" s="13">
        <v>22</v>
      </c>
      <c r="C117" s="13">
        <v>22</v>
      </c>
      <c r="D117" s="13">
        <v>1</v>
      </c>
      <c r="E117" s="13">
        <v>5</v>
      </c>
      <c r="F117" s="13">
        <v>6</v>
      </c>
      <c r="G117" s="13">
        <v>27</v>
      </c>
      <c r="H117" s="13">
        <v>15</v>
      </c>
      <c r="I117" s="13">
        <v>68</v>
      </c>
      <c r="J117" s="13">
        <v>0</v>
      </c>
      <c r="K117" s="13">
        <v>0</v>
      </c>
    </row>
    <row r="118" spans="1:14" customFormat="1" ht="15">
      <c r="A118" s="77" t="s">
        <v>8</v>
      </c>
      <c r="B118" s="78">
        <v>5</v>
      </c>
      <c r="C118" s="78">
        <v>5</v>
      </c>
      <c r="D118" s="78">
        <v>1</v>
      </c>
      <c r="E118" s="78">
        <v>20</v>
      </c>
      <c r="F118" s="78">
        <v>3</v>
      </c>
      <c r="G118" s="78">
        <v>60</v>
      </c>
      <c r="H118" s="78">
        <v>1</v>
      </c>
      <c r="I118" s="78">
        <v>20</v>
      </c>
      <c r="J118" s="78">
        <v>0</v>
      </c>
      <c r="K118" s="78">
        <v>0</v>
      </c>
    </row>
    <row r="119" spans="1:14" customFormat="1" ht="15">
      <c r="A119" s="77" t="s">
        <v>13</v>
      </c>
      <c r="B119" s="13">
        <v>2</v>
      </c>
      <c r="C119" s="13">
        <v>2</v>
      </c>
      <c r="D119" s="13">
        <v>0</v>
      </c>
      <c r="E119" s="13">
        <v>0</v>
      </c>
      <c r="F119" s="13">
        <v>0</v>
      </c>
      <c r="G119" s="13">
        <v>0</v>
      </c>
      <c r="H119" s="13">
        <v>2</v>
      </c>
      <c r="I119" s="13">
        <v>100</v>
      </c>
      <c r="J119" s="13">
        <v>0</v>
      </c>
      <c r="K119" s="13">
        <v>0</v>
      </c>
    </row>
    <row r="120" spans="1:14" customFormat="1" ht="15">
      <c r="A120" s="77" t="s">
        <v>0</v>
      </c>
      <c r="B120" s="13">
        <v>2</v>
      </c>
      <c r="C120" s="13">
        <v>2</v>
      </c>
      <c r="D120" s="13">
        <v>0</v>
      </c>
      <c r="E120" s="13">
        <v>0</v>
      </c>
      <c r="F120" s="13">
        <v>1</v>
      </c>
      <c r="G120" s="13">
        <v>50</v>
      </c>
      <c r="H120" s="13">
        <v>1</v>
      </c>
      <c r="I120" s="13">
        <v>50</v>
      </c>
      <c r="J120" s="13">
        <v>0</v>
      </c>
      <c r="K120" s="13">
        <v>0</v>
      </c>
    </row>
    <row r="121" spans="1:14" customFormat="1" ht="15">
      <c r="A121" s="77" t="s">
        <v>16</v>
      </c>
      <c r="B121" s="13">
        <v>6</v>
      </c>
      <c r="C121" s="13">
        <v>6</v>
      </c>
      <c r="D121" s="13">
        <v>0</v>
      </c>
      <c r="E121" s="13">
        <v>0</v>
      </c>
      <c r="F121" s="13">
        <v>2</v>
      </c>
      <c r="G121" s="13">
        <v>33.299999999999997</v>
      </c>
      <c r="H121" s="13">
        <v>4</v>
      </c>
      <c r="I121" s="13">
        <v>66.7</v>
      </c>
      <c r="J121" s="13">
        <v>0</v>
      </c>
      <c r="K121" s="13">
        <v>0</v>
      </c>
    </row>
    <row r="122" spans="1:14" customFormat="1" ht="15">
      <c r="A122" s="77" t="s">
        <v>68</v>
      </c>
      <c r="B122" s="13">
        <v>5</v>
      </c>
      <c r="C122" s="13">
        <v>5</v>
      </c>
      <c r="D122" s="13">
        <v>0</v>
      </c>
      <c r="E122" s="13">
        <v>0</v>
      </c>
      <c r="F122" s="13">
        <v>3</v>
      </c>
      <c r="G122" s="13">
        <v>60</v>
      </c>
      <c r="H122" s="13">
        <v>2</v>
      </c>
      <c r="I122" s="13">
        <v>40</v>
      </c>
      <c r="J122" s="13">
        <v>0</v>
      </c>
      <c r="K122" s="13">
        <v>0</v>
      </c>
    </row>
    <row r="123" spans="1:14" customFormat="1" ht="15">
      <c r="A123" s="77" t="s">
        <v>21</v>
      </c>
      <c r="B123" s="13">
        <v>2</v>
      </c>
      <c r="C123" s="13">
        <v>2</v>
      </c>
      <c r="D123" s="13">
        <v>0</v>
      </c>
      <c r="E123" s="13">
        <v>0</v>
      </c>
      <c r="F123" s="13">
        <v>0</v>
      </c>
      <c r="G123" s="13">
        <v>0</v>
      </c>
      <c r="H123" s="13">
        <v>2</v>
      </c>
      <c r="I123" s="13">
        <v>100</v>
      </c>
      <c r="J123" s="13">
        <v>0</v>
      </c>
      <c r="K123" s="13">
        <v>0</v>
      </c>
    </row>
    <row r="124" spans="1:14" customFormat="1" ht="15">
      <c r="A124" s="77" t="s">
        <v>14</v>
      </c>
      <c r="B124" s="13">
        <v>3</v>
      </c>
      <c r="C124" s="13">
        <v>2</v>
      </c>
      <c r="D124" s="13">
        <v>0</v>
      </c>
      <c r="E124" s="13">
        <v>0</v>
      </c>
      <c r="F124" s="13">
        <v>1</v>
      </c>
      <c r="G124" s="13">
        <v>50</v>
      </c>
      <c r="H124" s="13">
        <v>1</v>
      </c>
      <c r="I124" s="13">
        <v>50</v>
      </c>
      <c r="J124" s="13">
        <v>0</v>
      </c>
      <c r="K124" s="13">
        <v>0</v>
      </c>
    </row>
    <row r="125" spans="1:14" customFormat="1" ht="15">
      <c r="A125" s="79" t="s">
        <v>163</v>
      </c>
      <c r="B125" s="80">
        <f>SUM(B117:B124)</f>
        <v>47</v>
      </c>
      <c r="C125" s="80">
        <f t="shared" ref="C125:K125" si="10">SUM(C117:C124)</f>
        <v>46</v>
      </c>
      <c r="D125" s="80">
        <f t="shared" si="10"/>
        <v>2</v>
      </c>
      <c r="E125" s="80">
        <v>4.3</v>
      </c>
      <c r="F125" s="80">
        <f t="shared" si="10"/>
        <v>16</v>
      </c>
      <c r="G125" s="80">
        <v>34.700000000000003</v>
      </c>
      <c r="H125" s="80">
        <f t="shared" si="10"/>
        <v>28</v>
      </c>
      <c r="I125" s="80">
        <v>60.8</v>
      </c>
      <c r="J125" s="80">
        <f t="shared" si="10"/>
        <v>0</v>
      </c>
      <c r="K125" s="80">
        <f t="shared" si="10"/>
        <v>0</v>
      </c>
    </row>
    <row r="127" spans="1:14" customFormat="1" ht="21" customHeight="1">
      <c r="B127" s="447" t="s">
        <v>43</v>
      </c>
      <c r="C127" s="447"/>
      <c r="D127" s="447"/>
      <c r="E127" s="447"/>
      <c r="F127" s="447"/>
      <c r="G127" s="447"/>
      <c r="H127" s="447"/>
      <c r="I127" s="447"/>
      <c r="J127" s="447"/>
      <c r="K127" s="447"/>
      <c r="L127" s="447"/>
      <c r="M127" s="447"/>
      <c r="N127" s="447"/>
    </row>
    <row r="128" spans="1:14" customFormat="1" ht="18" customHeight="1">
      <c r="B128" s="447" t="s">
        <v>164</v>
      </c>
      <c r="C128" s="447"/>
      <c r="D128" s="447"/>
      <c r="E128" s="447"/>
      <c r="F128" s="447"/>
      <c r="G128" s="447"/>
      <c r="H128" s="447"/>
      <c r="I128" s="447"/>
      <c r="J128" s="447"/>
      <c r="K128" s="447"/>
      <c r="L128" s="447"/>
      <c r="M128" s="447"/>
      <c r="N128" s="447"/>
    </row>
    <row r="129" spans="1:19" customFormat="1" ht="15.75" customHeight="1">
      <c r="B129" s="447" t="s">
        <v>165</v>
      </c>
      <c r="C129" s="447"/>
      <c r="D129" s="447"/>
      <c r="E129" s="447"/>
      <c r="F129" s="447"/>
      <c r="G129" s="447"/>
      <c r="H129" s="447"/>
      <c r="I129" s="447"/>
      <c r="J129" s="447"/>
      <c r="K129" s="447"/>
      <c r="L129" s="447"/>
      <c r="M129" s="447"/>
      <c r="N129" s="447"/>
    </row>
    <row r="130" spans="1:19" customFormat="1" ht="18.75" customHeight="1">
      <c r="A130" s="462" t="s">
        <v>29</v>
      </c>
      <c r="B130" s="465" t="s">
        <v>44</v>
      </c>
      <c r="C130" s="468" t="s">
        <v>2</v>
      </c>
      <c r="D130" s="468" t="s">
        <v>45</v>
      </c>
      <c r="E130" s="471" t="s">
        <v>46</v>
      </c>
      <c r="F130" s="471"/>
      <c r="G130" s="471"/>
      <c r="H130" s="471"/>
      <c r="I130" s="471"/>
      <c r="J130" s="471"/>
      <c r="K130" s="471"/>
      <c r="L130" s="471"/>
      <c r="M130" s="471"/>
      <c r="N130" s="471"/>
      <c r="O130" s="471"/>
      <c r="P130" s="471"/>
    </row>
    <row r="131" spans="1:19" customFormat="1" ht="15" customHeight="1">
      <c r="A131" s="463"/>
      <c r="B131" s="466"/>
      <c r="C131" s="469"/>
      <c r="D131" s="469"/>
      <c r="E131" s="471" t="s">
        <v>47</v>
      </c>
      <c r="F131" s="471"/>
      <c r="G131" s="471" t="s">
        <v>166</v>
      </c>
      <c r="H131" s="471"/>
      <c r="I131" s="472" t="s">
        <v>167</v>
      </c>
      <c r="J131" s="473"/>
      <c r="K131" s="471" t="s">
        <v>168</v>
      </c>
      <c r="L131" s="471"/>
      <c r="M131" s="471" t="s">
        <v>169</v>
      </c>
      <c r="N131" s="471"/>
      <c r="O131" s="471" t="s">
        <v>170</v>
      </c>
      <c r="P131" s="471"/>
    </row>
    <row r="132" spans="1:19" customFormat="1" ht="24.75" customHeight="1">
      <c r="A132" s="464"/>
      <c r="B132" s="467"/>
      <c r="C132" s="470"/>
      <c r="D132" s="470"/>
      <c r="E132" s="7" t="s">
        <v>48</v>
      </c>
      <c r="F132" s="7" t="s">
        <v>33</v>
      </c>
      <c r="G132" s="7" t="s">
        <v>48</v>
      </c>
      <c r="H132" s="7" t="s">
        <v>33</v>
      </c>
      <c r="I132" s="7" t="s">
        <v>48</v>
      </c>
      <c r="J132" s="7" t="s">
        <v>33</v>
      </c>
      <c r="K132" s="7" t="s">
        <v>48</v>
      </c>
      <c r="L132" s="7" t="s">
        <v>33</v>
      </c>
      <c r="M132" s="7" t="s">
        <v>48</v>
      </c>
      <c r="N132" s="7" t="s">
        <v>33</v>
      </c>
      <c r="O132" s="7" t="s">
        <v>48</v>
      </c>
      <c r="P132" s="7" t="s">
        <v>33</v>
      </c>
    </row>
    <row r="133" spans="1:19" customFormat="1" ht="45">
      <c r="A133" s="12">
        <v>1</v>
      </c>
      <c r="B133" s="81" t="s">
        <v>8</v>
      </c>
      <c r="C133" s="12">
        <v>8</v>
      </c>
      <c r="D133" s="12">
        <v>8</v>
      </c>
      <c r="E133" s="12">
        <v>0</v>
      </c>
      <c r="F133" s="12">
        <v>0</v>
      </c>
      <c r="G133" s="12">
        <v>0</v>
      </c>
      <c r="H133" s="12">
        <v>0</v>
      </c>
      <c r="I133" s="12">
        <v>6</v>
      </c>
      <c r="J133" s="12">
        <v>75</v>
      </c>
      <c r="K133" s="12">
        <v>0</v>
      </c>
      <c r="L133" s="12">
        <v>0</v>
      </c>
      <c r="M133" s="12">
        <v>2</v>
      </c>
      <c r="N133" s="12">
        <v>25</v>
      </c>
      <c r="O133" s="12">
        <v>0</v>
      </c>
      <c r="P133" s="12">
        <v>0</v>
      </c>
    </row>
    <row r="134" spans="1:19" customFormat="1" ht="30">
      <c r="A134" s="12">
        <v>2</v>
      </c>
      <c r="B134" s="81" t="s">
        <v>21</v>
      </c>
      <c r="C134" s="12">
        <v>2</v>
      </c>
      <c r="D134" s="12">
        <v>2</v>
      </c>
      <c r="E134" s="12">
        <v>0</v>
      </c>
      <c r="F134" s="12">
        <v>0</v>
      </c>
      <c r="G134" s="12">
        <v>0</v>
      </c>
      <c r="H134" s="12">
        <v>0</v>
      </c>
      <c r="I134" s="12">
        <v>1</v>
      </c>
      <c r="J134" s="12">
        <v>50</v>
      </c>
      <c r="K134" s="12">
        <v>1</v>
      </c>
      <c r="L134" s="12">
        <v>50</v>
      </c>
      <c r="M134" s="12">
        <v>0</v>
      </c>
      <c r="N134" s="12">
        <v>0</v>
      </c>
      <c r="O134" s="12">
        <v>0</v>
      </c>
      <c r="P134" s="12">
        <v>0</v>
      </c>
    </row>
    <row r="135" spans="1:19" customFormat="1" ht="45">
      <c r="A135" s="12">
        <v>3</v>
      </c>
      <c r="B135" s="81" t="s">
        <v>0</v>
      </c>
      <c r="C135" s="12">
        <v>2</v>
      </c>
      <c r="D135" s="12">
        <v>2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1</v>
      </c>
      <c r="L135" s="12">
        <v>50</v>
      </c>
      <c r="M135" s="12">
        <v>1</v>
      </c>
      <c r="N135" s="12">
        <v>50</v>
      </c>
      <c r="O135" s="12">
        <v>0</v>
      </c>
      <c r="P135" s="12">
        <v>0</v>
      </c>
    </row>
    <row r="136" spans="1:19" customFormat="1" ht="45">
      <c r="A136" s="12">
        <v>4</v>
      </c>
      <c r="B136" s="81" t="s">
        <v>13</v>
      </c>
      <c r="C136" s="12">
        <v>4</v>
      </c>
      <c r="D136" s="12">
        <v>4</v>
      </c>
      <c r="E136" s="12">
        <v>0</v>
      </c>
      <c r="F136" s="12">
        <v>0</v>
      </c>
      <c r="G136" s="12">
        <v>0</v>
      </c>
      <c r="H136" s="12">
        <v>0</v>
      </c>
      <c r="I136" s="12">
        <v>1</v>
      </c>
      <c r="J136" s="12">
        <v>25</v>
      </c>
      <c r="K136" s="12">
        <v>3</v>
      </c>
      <c r="L136" s="12">
        <v>75</v>
      </c>
      <c r="M136" s="12">
        <v>0</v>
      </c>
      <c r="N136" s="12">
        <v>0</v>
      </c>
      <c r="O136" s="12">
        <v>0</v>
      </c>
      <c r="P136" s="12">
        <v>0</v>
      </c>
    </row>
    <row r="137" spans="1:19" customFormat="1" ht="45">
      <c r="A137" s="12">
        <v>5</v>
      </c>
      <c r="B137" s="81" t="s">
        <v>1</v>
      </c>
      <c r="C137" s="12">
        <v>3</v>
      </c>
      <c r="D137" s="12">
        <v>3</v>
      </c>
      <c r="E137" s="12">
        <v>0</v>
      </c>
      <c r="F137" s="12">
        <v>0</v>
      </c>
      <c r="G137" s="12">
        <v>0</v>
      </c>
      <c r="H137" s="12">
        <v>0</v>
      </c>
      <c r="I137" s="12">
        <v>2</v>
      </c>
      <c r="J137" s="12">
        <v>66.599999999999994</v>
      </c>
      <c r="K137" s="12">
        <v>1</v>
      </c>
      <c r="L137" s="12">
        <v>33.299999999999997</v>
      </c>
      <c r="M137" s="12">
        <v>0</v>
      </c>
      <c r="N137" s="12">
        <v>0</v>
      </c>
      <c r="O137" s="12">
        <v>0</v>
      </c>
      <c r="P137" s="12">
        <v>0</v>
      </c>
    </row>
    <row r="138" spans="1:19" customFormat="1" ht="45">
      <c r="A138" s="12">
        <v>6</v>
      </c>
      <c r="B138" s="81" t="s">
        <v>9</v>
      </c>
      <c r="C138" s="12">
        <v>22</v>
      </c>
      <c r="D138" s="12">
        <v>22</v>
      </c>
      <c r="E138" s="12">
        <v>0</v>
      </c>
      <c r="F138" s="12">
        <v>0</v>
      </c>
      <c r="G138" s="12">
        <v>0</v>
      </c>
      <c r="H138" s="12">
        <v>0</v>
      </c>
      <c r="I138" s="12">
        <v>12</v>
      </c>
      <c r="J138" s="12">
        <v>54.5</v>
      </c>
      <c r="K138" s="12">
        <v>7</v>
      </c>
      <c r="L138" s="12">
        <v>31.8</v>
      </c>
      <c r="M138" s="12">
        <v>1</v>
      </c>
      <c r="N138" s="12">
        <v>4.5</v>
      </c>
      <c r="O138" s="12">
        <v>2</v>
      </c>
      <c r="P138" s="12">
        <v>9.1</v>
      </c>
    </row>
    <row r="139" spans="1:19" customFormat="1" ht="15">
      <c r="A139" s="12"/>
      <c r="B139" s="19" t="s">
        <v>22</v>
      </c>
      <c r="C139" s="82">
        <f>SUM(C133:C138)</f>
        <v>41</v>
      </c>
      <c r="D139" s="82">
        <f t="shared" ref="D139:O139" si="11">SUM(D133:D138)</f>
        <v>41</v>
      </c>
      <c r="E139" s="82">
        <f t="shared" si="11"/>
        <v>0</v>
      </c>
      <c r="F139" s="82">
        <v>0</v>
      </c>
      <c r="G139" s="82">
        <f t="shared" si="11"/>
        <v>0</v>
      </c>
      <c r="H139" s="82">
        <v>0</v>
      </c>
      <c r="I139" s="82">
        <f t="shared" si="11"/>
        <v>22</v>
      </c>
      <c r="J139" s="82">
        <v>53.65</v>
      </c>
      <c r="K139" s="82">
        <f t="shared" si="11"/>
        <v>13</v>
      </c>
      <c r="L139" s="82">
        <v>31.7</v>
      </c>
      <c r="M139" s="82">
        <f t="shared" si="11"/>
        <v>4</v>
      </c>
      <c r="N139" s="82">
        <v>9.75</v>
      </c>
      <c r="O139" s="82">
        <f t="shared" si="11"/>
        <v>2</v>
      </c>
      <c r="P139" s="82">
        <v>4.9000000000000004</v>
      </c>
    </row>
    <row r="141" spans="1:19" ht="15" customHeight="1">
      <c r="A141" s="419" t="s">
        <v>304</v>
      </c>
      <c r="B141" s="420"/>
      <c r="C141" s="420"/>
      <c r="D141" s="420"/>
      <c r="E141" s="420"/>
      <c r="F141" s="420"/>
      <c r="G141" s="420"/>
      <c r="H141" s="420"/>
      <c r="I141" s="420"/>
      <c r="J141" s="420"/>
      <c r="K141" s="420"/>
      <c r="L141" s="420"/>
      <c r="M141" s="420"/>
      <c r="N141" s="420"/>
      <c r="O141" s="420"/>
      <c r="P141" s="420"/>
      <c r="Q141" s="420"/>
      <c r="R141" s="420"/>
      <c r="S141" s="420"/>
    </row>
    <row r="142" spans="1:19" ht="14.25" customHeight="1">
      <c r="A142" s="419" t="s">
        <v>305</v>
      </c>
      <c r="B142" s="420"/>
      <c r="C142" s="420"/>
      <c r="D142" s="420"/>
      <c r="E142" s="420"/>
      <c r="F142" s="420"/>
      <c r="G142" s="420"/>
      <c r="H142" s="420"/>
      <c r="I142" s="420"/>
      <c r="J142" s="420"/>
      <c r="K142" s="420"/>
      <c r="L142" s="420"/>
      <c r="M142" s="420"/>
      <c r="N142" s="420"/>
      <c r="O142" s="420"/>
      <c r="P142" s="420"/>
      <c r="Q142" s="420"/>
      <c r="R142" s="420"/>
      <c r="S142" s="420"/>
    </row>
    <row r="143" spans="1:19" ht="12" customHeight="1">
      <c r="A143" s="419" t="s">
        <v>306</v>
      </c>
      <c r="B143" s="420"/>
      <c r="C143" s="420"/>
      <c r="D143" s="420"/>
      <c r="E143" s="420"/>
      <c r="F143" s="420"/>
      <c r="G143" s="420"/>
      <c r="H143" s="420"/>
      <c r="I143" s="420"/>
      <c r="J143" s="420"/>
      <c r="K143" s="420"/>
      <c r="L143" s="420"/>
      <c r="M143" s="420"/>
      <c r="N143" s="420"/>
      <c r="O143" s="420"/>
      <c r="P143" s="420"/>
      <c r="Q143" s="420"/>
      <c r="R143" s="420"/>
      <c r="S143" s="420"/>
    </row>
    <row r="144" spans="1:19" ht="12.75" customHeight="1">
      <c r="A144" s="147"/>
      <c r="B144" s="147"/>
      <c r="C144" s="147"/>
      <c r="D144" s="147"/>
      <c r="E144" s="147"/>
      <c r="F144" s="421" t="s">
        <v>49</v>
      </c>
      <c r="G144" s="421"/>
      <c r="H144" s="421"/>
      <c r="I144" s="421"/>
      <c r="J144" s="421"/>
      <c r="K144" s="421"/>
      <c r="L144" s="422" t="s">
        <v>50</v>
      </c>
      <c r="M144" s="423"/>
      <c r="N144" s="423"/>
      <c r="O144" s="423"/>
      <c r="P144" s="423"/>
      <c r="Q144" s="424"/>
      <c r="R144" s="430" t="s">
        <v>19</v>
      </c>
      <c r="S144" s="430" t="s">
        <v>20</v>
      </c>
    </row>
    <row r="145" spans="1:19" ht="52.5" customHeight="1">
      <c r="A145" s="428" t="s">
        <v>17</v>
      </c>
      <c r="B145" s="425" t="s">
        <v>3</v>
      </c>
      <c r="C145" s="425" t="s">
        <v>15</v>
      </c>
      <c r="D145" s="425" t="s">
        <v>2</v>
      </c>
      <c r="E145" s="425" t="s">
        <v>42</v>
      </c>
      <c r="F145" s="425" t="s">
        <v>60</v>
      </c>
      <c r="G145" s="425"/>
      <c r="H145" s="425"/>
      <c r="I145" s="425"/>
      <c r="J145" s="425" t="s">
        <v>307</v>
      </c>
      <c r="K145" s="425" t="s">
        <v>12</v>
      </c>
      <c r="L145" s="425" t="s">
        <v>61</v>
      </c>
      <c r="M145" s="425"/>
      <c r="N145" s="425"/>
      <c r="O145" s="425"/>
      <c r="P145" s="425" t="s">
        <v>110</v>
      </c>
      <c r="Q145" s="425" t="s">
        <v>12</v>
      </c>
      <c r="R145" s="474"/>
      <c r="S145" s="474"/>
    </row>
    <row r="146" spans="1:19" ht="15" customHeight="1">
      <c r="A146" s="428"/>
      <c r="B146" s="425"/>
      <c r="C146" s="425"/>
      <c r="D146" s="425"/>
      <c r="E146" s="425"/>
      <c r="F146" s="146" t="s">
        <v>4</v>
      </c>
      <c r="G146" s="146" t="s">
        <v>5</v>
      </c>
      <c r="H146" s="146" t="s">
        <v>6</v>
      </c>
      <c r="I146" s="146" t="s">
        <v>7</v>
      </c>
      <c r="J146" s="425"/>
      <c r="K146" s="425"/>
      <c r="L146" s="146" t="s">
        <v>4</v>
      </c>
      <c r="M146" s="146" t="s">
        <v>5</v>
      </c>
      <c r="N146" s="146" t="s">
        <v>6</v>
      </c>
      <c r="O146" s="146" t="s">
        <v>7</v>
      </c>
      <c r="P146" s="425"/>
      <c r="Q146" s="425"/>
      <c r="R146" s="431"/>
      <c r="S146" s="431"/>
    </row>
    <row r="147" spans="1:19" ht="22.5" customHeight="1">
      <c r="A147" s="15">
        <v>1</v>
      </c>
      <c r="B147" s="15" t="s">
        <v>9</v>
      </c>
      <c r="C147" s="16" t="s">
        <v>51</v>
      </c>
      <c r="D147" s="16">
        <v>21</v>
      </c>
      <c r="E147" s="16">
        <v>21</v>
      </c>
      <c r="F147" s="16">
        <v>0</v>
      </c>
      <c r="G147" s="16">
        <v>5</v>
      </c>
      <c r="H147" s="16">
        <v>9</v>
      </c>
      <c r="I147" s="16">
        <v>7</v>
      </c>
      <c r="J147" s="16">
        <v>0</v>
      </c>
      <c r="K147" s="16">
        <v>76</v>
      </c>
      <c r="L147" s="34">
        <v>0</v>
      </c>
      <c r="M147" s="34">
        <v>0</v>
      </c>
      <c r="N147" s="34">
        <v>11</v>
      </c>
      <c r="O147" s="34">
        <v>10</v>
      </c>
      <c r="P147" s="34">
        <v>0</v>
      </c>
      <c r="Q147" s="34">
        <v>100</v>
      </c>
      <c r="R147" s="149" t="s">
        <v>89</v>
      </c>
      <c r="S147" s="15">
        <v>0</v>
      </c>
    </row>
    <row r="148" spans="1:19" ht="21.75" customHeight="1">
      <c r="A148" s="15">
        <v>2</v>
      </c>
      <c r="B148" s="15" t="s">
        <v>9</v>
      </c>
      <c r="C148" s="16" t="s">
        <v>52</v>
      </c>
      <c r="D148" s="16">
        <v>20</v>
      </c>
      <c r="E148" s="16">
        <v>18</v>
      </c>
      <c r="F148" s="16">
        <v>0</v>
      </c>
      <c r="G148" s="16">
        <v>5</v>
      </c>
      <c r="H148" s="16">
        <v>6</v>
      </c>
      <c r="I148" s="16">
        <v>7</v>
      </c>
      <c r="J148" s="16">
        <v>0</v>
      </c>
      <c r="K148" s="16">
        <v>72</v>
      </c>
      <c r="L148" s="34">
        <v>0</v>
      </c>
      <c r="M148" s="34">
        <v>2</v>
      </c>
      <c r="N148" s="34">
        <v>7</v>
      </c>
      <c r="O148" s="34">
        <v>9</v>
      </c>
      <c r="P148" s="34">
        <v>0</v>
      </c>
      <c r="Q148" s="34">
        <v>88</v>
      </c>
      <c r="R148" s="149" t="s">
        <v>90</v>
      </c>
      <c r="S148" s="15">
        <v>0</v>
      </c>
    </row>
    <row r="149" spans="1:19" ht="21.75" customHeight="1">
      <c r="A149" s="15">
        <v>3</v>
      </c>
      <c r="B149" s="15" t="s">
        <v>9</v>
      </c>
      <c r="C149" s="16" t="s">
        <v>53</v>
      </c>
      <c r="D149" s="16">
        <v>22</v>
      </c>
      <c r="E149" s="16">
        <v>22</v>
      </c>
      <c r="F149" s="16">
        <v>2</v>
      </c>
      <c r="G149" s="16">
        <v>6</v>
      </c>
      <c r="H149" s="16">
        <v>10</v>
      </c>
      <c r="I149" s="16">
        <v>4</v>
      </c>
      <c r="J149" s="16">
        <v>9</v>
      </c>
      <c r="K149" s="16">
        <v>64</v>
      </c>
      <c r="L149" s="34">
        <v>0</v>
      </c>
      <c r="M149" s="34">
        <v>4</v>
      </c>
      <c r="N149" s="34">
        <v>8</v>
      </c>
      <c r="O149" s="34">
        <v>10</v>
      </c>
      <c r="P149" s="34">
        <v>0</v>
      </c>
      <c r="Q149" s="34">
        <v>82</v>
      </c>
      <c r="R149" s="150" t="s">
        <v>91</v>
      </c>
      <c r="S149" s="15">
        <v>2</v>
      </c>
    </row>
    <row r="150" spans="1:19" ht="21" customHeight="1">
      <c r="A150" s="15">
        <v>4</v>
      </c>
      <c r="B150" s="15" t="s">
        <v>9</v>
      </c>
      <c r="C150" s="16" t="s">
        <v>92</v>
      </c>
      <c r="D150" s="16">
        <v>18</v>
      </c>
      <c r="E150" s="16">
        <v>15</v>
      </c>
      <c r="F150" s="16">
        <v>3</v>
      </c>
      <c r="G150" s="16">
        <v>3</v>
      </c>
      <c r="H150" s="16">
        <v>5</v>
      </c>
      <c r="I150" s="16">
        <v>4</v>
      </c>
      <c r="J150" s="16">
        <v>20</v>
      </c>
      <c r="K150" s="16">
        <v>60</v>
      </c>
      <c r="L150" s="34">
        <v>3</v>
      </c>
      <c r="M150" s="34">
        <v>4</v>
      </c>
      <c r="N150" s="34">
        <v>5</v>
      </c>
      <c r="O150" s="34">
        <v>3</v>
      </c>
      <c r="P150" s="34">
        <v>20</v>
      </c>
      <c r="Q150" s="34">
        <v>53</v>
      </c>
      <c r="R150" s="150" t="s">
        <v>93</v>
      </c>
      <c r="S150" s="15">
        <v>3</v>
      </c>
    </row>
    <row r="151" spans="1:19" ht="21" customHeight="1">
      <c r="A151" s="15">
        <v>5</v>
      </c>
      <c r="B151" s="15" t="s">
        <v>27</v>
      </c>
      <c r="C151" s="16">
        <v>4</v>
      </c>
      <c r="D151" s="2">
        <v>7</v>
      </c>
      <c r="E151" s="16">
        <v>7</v>
      </c>
      <c r="F151" s="16">
        <v>0</v>
      </c>
      <c r="G151" s="16">
        <v>2</v>
      </c>
      <c r="H151" s="16">
        <v>3</v>
      </c>
      <c r="I151" s="16">
        <v>2</v>
      </c>
      <c r="J151" s="16">
        <v>0</v>
      </c>
      <c r="K151" s="16">
        <v>71</v>
      </c>
      <c r="L151" s="34">
        <v>0</v>
      </c>
      <c r="M151" s="34">
        <v>2</v>
      </c>
      <c r="N151" s="34">
        <v>4</v>
      </c>
      <c r="O151" s="34">
        <v>1</v>
      </c>
      <c r="P151" s="34">
        <v>0</v>
      </c>
      <c r="Q151" s="34">
        <v>71</v>
      </c>
      <c r="R151" s="149" t="s">
        <v>299</v>
      </c>
      <c r="S151" s="15">
        <v>0</v>
      </c>
    </row>
    <row r="152" spans="1:19" ht="22.5" customHeight="1">
      <c r="A152" s="15">
        <v>6</v>
      </c>
      <c r="B152" s="15" t="s">
        <v>8</v>
      </c>
      <c r="C152" s="16">
        <v>4</v>
      </c>
      <c r="D152" s="2">
        <v>14</v>
      </c>
      <c r="E152" s="16">
        <v>12</v>
      </c>
      <c r="F152" s="16">
        <v>3</v>
      </c>
      <c r="G152" s="16">
        <v>4</v>
      </c>
      <c r="H152" s="16">
        <v>4</v>
      </c>
      <c r="I152" s="16">
        <v>1</v>
      </c>
      <c r="J152" s="16">
        <v>25</v>
      </c>
      <c r="K152" s="16">
        <v>42</v>
      </c>
      <c r="L152" s="34">
        <v>0</v>
      </c>
      <c r="M152" s="34">
        <v>5</v>
      </c>
      <c r="N152" s="34">
        <v>4</v>
      </c>
      <c r="O152" s="34">
        <v>3</v>
      </c>
      <c r="P152" s="34">
        <v>0</v>
      </c>
      <c r="Q152" s="34">
        <v>58.3</v>
      </c>
      <c r="R152" s="149" t="s">
        <v>95</v>
      </c>
      <c r="S152" s="15">
        <v>2</v>
      </c>
    </row>
    <row r="153" spans="1:19" ht="24.75" customHeight="1">
      <c r="A153" s="15">
        <v>7</v>
      </c>
      <c r="B153" s="15" t="s">
        <v>25</v>
      </c>
      <c r="C153" s="16">
        <v>4</v>
      </c>
      <c r="D153" s="16">
        <v>6</v>
      </c>
      <c r="E153" s="16">
        <v>6</v>
      </c>
      <c r="F153" s="16">
        <v>0</v>
      </c>
      <c r="G153" s="16">
        <v>3</v>
      </c>
      <c r="H153" s="16">
        <v>2</v>
      </c>
      <c r="I153" s="16">
        <v>1</v>
      </c>
      <c r="J153" s="16">
        <v>0</v>
      </c>
      <c r="K153" s="16">
        <v>50</v>
      </c>
      <c r="L153" s="34">
        <v>0</v>
      </c>
      <c r="M153" s="34">
        <v>3</v>
      </c>
      <c r="N153" s="34">
        <v>3</v>
      </c>
      <c r="O153" s="34">
        <v>0</v>
      </c>
      <c r="P153" s="34">
        <v>0</v>
      </c>
      <c r="Q153" s="34">
        <v>50</v>
      </c>
      <c r="R153" s="149" t="s">
        <v>96</v>
      </c>
      <c r="S153" s="15">
        <v>0</v>
      </c>
    </row>
    <row r="154" spans="1:19" ht="23.25" customHeight="1">
      <c r="A154" s="15">
        <v>8</v>
      </c>
      <c r="B154" s="15" t="s">
        <v>13</v>
      </c>
      <c r="C154" s="16" t="s">
        <v>54</v>
      </c>
      <c r="D154" s="16">
        <v>17</v>
      </c>
      <c r="E154" s="16">
        <v>13</v>
      </c>
      <c r="F154" s="16">
        <v>1</v>
      </c>
      <c r="G154" s="16">
        <v>3</v>
      </c>
      <c r="H154" s="16">
        <v>6</v>
      </c>
      <c r="I154" s="16">
        <v>3</v>
      </c>
      <c r="J154" s="16">
        <v>7.7</v>
      </c>
      <c r="K154" s="16">
        <v>69.2</v>
      </c>
      <c r="L154" s="34">
        <v>1</v>
      </c>
      <c r="M154" s="34">
        <v>1</v>
      </c>
      <c r="N154" s="34">
        <v>5</v>
      </c>
      <c r="O154" s="34">
        <v>6</v>
      </c>
      <c r="P154" s="34">
        <v>7.7</v>
      </c>
      <c r="Q154" s="34">
        <v>84.6</v>
      </c>
      <c r="R154" s="149" t="s">
        <v>300</v>
      </c>
      <c r="S154" s="15">
        <v>1</v>
      </c>
    </row>
    <row r="155" spans="1:19" ht="23.25" customHeight="1">
      <c r="A155" s="15">
        <v>9</v>
      </c>
      <c r="B155" s="15" t="s">
        <v>13</v>
      </c>
      <c r="C155" s="16" t="s">
        <v>55</v>
      </c>
      <c r="D155" s="16">
        <v>18</v>
      </c>
      <c r="E155" s="16">
        <v>15</v>
      </c>
      <c r="F155" s="16">
        <v>2</v>
      </c>
      <c r="G155" s="16">
        <v>7</v>
      </c>
      <c r="H155" s="16">
        <v>5</v>
      </c>
      <c r="I155" s="16">
        <v>1</v>
      </c>
      <c r="J155" s="16">
        <v>13.3</v>
      </c>
      <c r="K155" s="16">
        <v>40</v>
      </c>
      <c r="L155" s="34">
        <v>0</v>
      </c>
      <c r="M155" s="34">
        <v>6</v>
      </c>
      <c r="N155" s="34">
        <v>6</v>
      </c>
      <c r="O155" s="34">
        <v>3</v>
      </c>
      <c r="P155" s="34">
        <v>0</v>
      </c>
      <c r="Q155" s="34">
        <v>60</v>
      </c>
      <c r="R155" s="149" t="s">
        <v>98</v>
      </c>
      <c r="S155" s="15">
        <v>2</v>
      </c>
    </row>
    <row r="156" spans="1:19" ht="21.75" customHeight="1">
      <c r="A156" s="15">
        <v>10</v>
      </c>
      <c r="B156" s="15" t="s">
        <v>56</v>
      </c>
      <c r="C156" s="16">
        <v>4</v>
      </c>
      <c r="D156" s="2">
        <v>1</v>
      </c>
      <c r="E156" s="16">
        <v>1</v>
      </c>
      <c r="F156" s="16">
        <v>0</v>
      </c>
      <c r="G156" s="16">
        <v>0</v>
      </c>
      <c r="H156" s="16">
        <v>1</v>
      </c>
      <c r="I156" s="16">
        <v>0</v>
      </c>
      <c r="J156" s="16">
        <v>0</v>
      </c>
      <c r="K156" s="16">
        <v>100</v>
      </c>
      <c r="L156" s="34">
        <v>0</v>
      </c>
      <c r="M156" s="34">
        <v>0</v>
      </c>
      <c r="N156" s="34">
        <v>1</v>
      </c>
      <c r="O156" s="34">
        <v>0</v>
      </c>
      <c r="P156" s="34">
        <v>0</v>
      </c>
      <c r="Q156" s="34">
        <v>100</v>
      </c>
      <c r="R156" s="149" t="s">
        <v>301</v>
      </c>
      <c r="S156" s="15">
        <v>0</v>
      </c>
    </row>
    <row r="157" spans="1:19" ht="25.5">
      <c r="A157" s="15">
        <v>11</v>
      </c>
      <c r="B157" s="15" t="s">
        <v>0</v>
      </c>
      <c r="C157" s="16">
        <v>4</v>
      </c>
      <c r="D157" s="16">
        <v>13</v>
      </c>
      <c r="E157" s="16">
        <v>12</v>
      </c>
      <c r="F157" s="16">
        <v>2</v>
      </c>
      <c r="G157" s="16">
        <v>7</v>
      </c>
      <c r="H157" s="16">
        <v>2</v>
      </c>
      <c r="I157" s="16">
        <v>1</v>
      </c>
      <c r="J157" s="17" t="s">
        <v>308</v>
      </c>
      <c r="K157" s="17" t="s">
        <v>309</v>
      </c>
      <c r="L157" s="34">
        <v>2</v>
      </c>
      <c r="M157" s="34">
        <v>5</v>
      </c>
      <c r="N157" s="34">
        <v>2</v>
      </c>
      <c r="O157" s="34">
        <v>3</v>
      </c>
      <c r="P157" s="34">
        <v>16</v>
      </c>
      <c r="Q157" s="36" t="s">
        <v>310</v>
      </c>
      <c r="R157" s="149" t="s">
        <v>100</v>
      </c>
      <c r="S157" s="15">
        <v>2</v>
      </c>
    </row>
    <row r="158" spans="1:19" ht="21.75" customHeight="1">
      <c r="A158" s="15">
        <v>12</v>
      </c>
      <c r="B158" s="15" t="s">
        <v>57</v>
      </c>
      <c r="C158" s="16">
        <v>4</v>
      </c>
      <c r="D158" s="2">
        <v>2</v>
      </c>
      <c r="E158" s="16">
        <v>2</v>
      </c>
      <c r="F158" s="16">
        <v>0</v>
      </c>
      <c r="G158" s="16">
        <v>1</v>
      </c>
      <c r="H158" s="16">
        <v>1</v>
      </c>
      <c r="I158" s="16">
        <v>0</v>
      </c>
      <c r="J158" s="16">
        <v>0</v>
      </c>
      <c r="K158" s="16">
        <v>50</v>
      </c>
      <c r="L158" s="34">
        <v>0</v>
      </c>
      <c r="M158" s="34">
        <v>0</v>
      </c>
      <c r="N158" s="34">
        <v>1</v>
      </c>
      <c r="O158" s="34">
        <v>1</v>
      </c>
      <c r="P158" s="34">
        <v>0</v>
      </c>
      <c r="Q158" s="34">
        <v>100</v>
      </c>
      <c r="R158" s="149" t="s">
        <v>302</v>
      </c>
      <c r="S158" s="15">
        <v>0</v>
      </c>
    </row>
    <row r="159" spans="1:19" ht="24" customHeight="1">
      <c r="A159" s="15">
        <v>13</v>
      </c>
      <c r="B159" s="15" t="s">
        <v>16</v>
      </c>
      <c r="C159" s="16">
        <v>4</v>
      </c>
      <c r="D159" s="2">
        <v>8</v>
      </c>
      <c r="E159" s="16">
        <v>7</v>
      </c>
      <c r="F159" s="16">
        <v>0</v>
      </c>
      <c r="G159" s="16">
        <v>4</v>
      </c>
      <c r="H159" s="16">
        <v>1</v>
      </c>
      <c r="I159" s="16">
        <v>2</v>
      </c>
      <c r="J159" s="16">
        <v>0</v>
      </c>
      <c r="K159" s="16">
        <v>42.8</v>
      </c>
      <c r="L159" s="34">
        <v>0</v>
      </c>
      <c r="M159" s="34">
        <v>3</v>
      </c>
      <c r="N159" s="34">
        <v>4</v>
      </c>
      <c r="O159" s="34">
        <v>0</v>
      </c>
      <c r="P159" s="34">
        <v>0</v>
      </c>
      <c r="Q159" s="34">
        <v>57</v>
      </c>
      <c r="R159" s="149" t="s">
        <v>303</v>
      </c>
      <c r="S159" s="15">
        <v>0</v>
      </c>
    </row>
    <row r="160" spans="1:19" ht="21.75" customHeight="1">
      <c r="A160" s="15">
        <v>14</v>
      </c>
      <c r="B160" s="15" t="s">
        <v>58</v>
      </c>
      <c r="C160" s="16">
        <v>4</v>
      </c>
      <c r="D160" s="16">
        <v>3</v>
      </c>
      <c r="E160" s="16">
        <v>3</v>
      </c>
      <c r="F160" s="16">
        <v>0</v>
      </c>
      <c r="G160" s="16">
        <v>0</v>
      </c>
      <c r="H160" s="16">
        <v>3</v>
      </c>
      <c r="I160" s="16">
        <v>0</v>
      </c>
      <c r="J160" s="16">
        <v>0</v>
      </c>
      <c r="K160" s="16">
        <v>100</v>
      </c>
      <c r="L160" s="34">
        <v>0</v>
      </c>
      <c r="M160" s="34">
        <v>1</v>
      </c>
      <c r="N160" s="34">
        <v>0</v>
      </c>
      <c r="O160" s="34">
        <v>2</v>
      </c>
      <c r="P160" s="34">
        <v>0</v>
      </c>
      <c r="Q160" s="34">
        <v>66.7</v>
      </c>
      <c r="R160" s="149" t="s">
        <v>103</v>
      </c>
      <c r="S160" s="15">
        <v>0</v>
      </c>
    </row>
    <row r="161" spans="1:19" ht="21" customHeight="1">
      <c r="A161" s="15">
        <v>15</v>
      </c>
      <c r="B161" s="15" t="s">
        <v>1</v>
      </c>
      <c r="C161" s="16">
        <v>4</v>
      </c>
      <c r="D161" s="16">
        <v>7</v>
      </c>
      <c r="E161" s="16">
        <v>6</v>
      </c>
      <c r="F161" s="16">
        <v>1</v>
      </c>
      <c r="G161" s="16">
        <v>2</v>
      </c>
      <c r="H161" s="16">
        <v>2</v>
      </c>
      <c r="I161" s="16">
        <v>1</v>
      </c>
      <c r="J161" s="16">
        <v>17</v>
      </c>
      <c r="K161" s="16">
        <v>50</v>
      </c>
      <c r="L161" s="34">
        <v>0</v>
      </c>
      <c r="M161" s="34">
        <v>2</v>
      </c>
      <c r="N161" s="34">
        <v>4</v>
      </c>
      <c r="O161" s="34">
        <v>0</v>
      </c>
      <c r="P161" s="34">
        <v>0</v>
      </c>
      <c r="Q161" s="34">
        <v>67</v>
      </c>
      <c r="R161" s="149" t="s">
        <v>104</v>
      </c>
      <c r="S161" s="15">
        <v>1</v>
      </c>
    </row>
    <row r="162" spans="1:19" ht="20.25" customHeight="1">
      <c r="A162" s="15">
        <v>16</v>
      </c>
      <c r="B162" s="15" t="s">
        <v>21</v>
      </c>
      <c r="C162" s="16">
        <v>4</v>
      </c>
      <c r="D162" s="2">
        <v>5</v>
      </c>
      <c r="E162" s="16">
        <v>4</v>
      </c>
      <c r="F162" s="16">
        <v>0</v>
      </c>
      <c r="G162" s="16">
        <v>1</v>
      </c>
      <c r="H162" s="16">
        <v>3</v>
      </c>
      <c r="I162" s="16">
        <v>0</v>
      </c>
      <c r="J162" s="16">
        <v>0</v>
      </c>
      <c r="K162" s="16">
        <v>75</v>
      </c>
      <c r="L162" s="34">
        <v>0</v>
      </c>
      <c r="M162" s="34">
        <v>1</v>
      </c>
      <c r="N162" s="34">
        <v>2</v>
      </c>
      <c r="O162" s="34">
        <v>1</v>
      </c>
      <c r="P162" s="34">
        <v>0</v>
      </c>
      <c r="Q162" s="34">
        <v>75</v>
      </c>
      <c r="R162" s="149" t="s">
        <v>105</v>
      </c>
      <c r="S162" s="15">
        <v>0</v>
      </c>
    </row>
    <row r="163" spans="1:19" ht="23.25" customHeight="1">
      <c r="A163" s="15">
        <v>17</v>
      </c>
      <c r="B163" s="15" t="s">
        <v>14</v>
      </c>
      <c r="C163" s="16">
        <v>4</v>
      </c>
      <c r="D163" s="2">
        <v>15</v>
      </c>
      <c r="E163" s="16">
        <v>14</v>
      </c>
      <c r="F163" s="16">
        <v>1</v>
      </c>
      <c r="G163" s="16">
        <v>3</v>
      </c>
      <c r="H163" s="16">
        <v>8</v>
      </c>
      <c r="I163" s="16">
        <v>2</v>
      </c>
      <c r="J163" s="16">
        <v>7</v>
      </c>
      <c r="K163" s="16">
        <v>71</v>
      </c>
      <c r="L163" s="34">
        <v>0</v>
      </c>
      <c r="M163" s="34">
        <v>3</v>
      </c>
      <c r="N163" s="34">
        <v>8</v>
      </c>
      <c r="O163" s="34">
        <v>3</v>
      </c>
      <c r="P163" s="34">
        <v>0</v>
      </c>
      <c r="Q163" s="34">
        <v>74</v>
      </c>
      <c r="R163" s="149" t="s">
        <v>106</v>
      </c>
      <c r="S163" s="15">
        <v>2</v>
      </c>
    </row>
    <row r="164" spans="1:19" ht="24.75" customHeight="1">
      <c r="A164" s="15">
        <v>18</v>
      </c>
      <c r="B164" s="15" t="s">
        <v>36</v>
      </c>
      <c r="C164" s="16">
        <v>4</v>
      </c>
      <c r="D164" s="16">
        <v>12</v>
      </c>
      <c r="E164" s="16">
        <v>12</v>
      </c>
      <c r="F164" s="16">
        <v>2</v>
      </c>
      <c r="G164" s="16">
        <v>6</v>
      </c>
      <c r="H164" s="16">
        <v>2</v>
      </c>
      <c r="I164" s="16">
        <v>2</v>
      </c>
      <c r="J164" s="17" t="s">
        <v>308</v>
      </c>
      <c r="K164" s="17" t="s">
        <v>308</v>
      </c>
      <c r="L164" s="34">
        <v>1</v>
      </c>
      <c r="M164" s="34">
        <v>1</v>
      </c>
      <c r="N164" s="34">
        <v>6</v>
      </c>
      <c r="O164" s="34">
        <v>4</v>
      </c>
      <c r="P164" s="34">
        <v>8</v>
      </c>
      <c r="Q164" s="34">
        <v>83</v>
      </c>
      <c r="R164" s="149" t="s">
        <v>107</v>
      </c>
      <c r="S164" s="15">
        <v>2</v>
      </c>
    </row>
    <row r="165" spans="1:19" s="159" customFormat="1">
      <c r="A165" s="145"/>
      <c r="B165" s="145" t="s">
        <v>67</v>
      </c>
      <c r="C165" s="146"/>
      <c r="D165" s="157">
        <f>SUM(D147:D164)</f>
        <v>209</v>
      </c>
      <c r="E165" s="157">
        <f t="shared" ref="E165:S165" si="12">SUM(E147:E164)</f>
        <v>190</v>
      </c>
      <c r="F165" s="157">
        <f t="shared" si="12"/>
        <v>17</v>
      </c>
      <c r="G165" s="157">
        <f t="shared" si="12"/>
        <v>62</v>
      </c>
      <c r="H165" s="157">
        <f t="shared" si="12"/>
        <v>73</v>
      </c>
      <c r="I165" s="157">
        <f t="shared" si="12"/>
        <v>38</v>
      </c>
      <c r="J165" s="157">
        <v>8.9</v>
      </c>
      <c r="K165" s="157">
        <v>58.4</v>
      </c>
      <c r="L165" s="157">
        <f t="shared" si="12"/>
        <v>7</v>
      </c>
      <c r="M165" s="157">
        <f t="shared" si="12"/>
        <v>43</v>
      </c>
      <c r="N165" s="157">
        <f t="shared" si="12"/>
        <v>81</v>
      </c>
      <c r="O165" s="157">
        <f t="shared" si="12"/>
        <v>59</v>
      </c>
      <c r="P165" s="157">
        <v>3.6</v>
      </c>
      <c r="Q165" s="157">
        <v>73.599999999999994</v>
      </c>
      <c r="R165" s="158">
        <f t="shared" si="12"/>
        <v>0</v>
      </c>
      <c r="S165" s="158">
        <f t="shared" si="12"/>
        <v>17</v>
      </c>
    </row>
    <row r="167" spans="1:19" customFormat="1" ht="15">
      <c r="A167" s="419" t="s">
        <v>311</v>
      </c>
      <c r="B167" s="420"/>
      <c r="C167" s="420"/>
      <c r="D167" s="420"/>
      <c r="E167" s="420"/>
      <c r="F167" s="420"/>
      <c r="G167" s="420"/>
      <c r="H167" s="420"/>
      <c r="I167" s="420"/>
      <c r="J167" s="420"/>
      <c r="K167" s="420"/>
      <c r="L167" s="420"/>
      <c r="M167" s="420"/>
    </row>
    <row r="168" spans="1:19" customFormat="1" ht="15">
      <c r="A168" s="419" t="s">
        <v>312</v>
      </c>
      <c r="B168" s="420"/>
      <c r="C168" s="420"/>
      <c r="D168" s="420"/>
      <c r="E168" s="420"/>
      <c r="F168" s="420"/>
      <c r="G168" s="420"/>
      <c r="H168" s="420"/>
      <c r="I168" s="420"/>
      <c r="J168" s="420"/>
      <c r="K168" s="420"/>
      <c r="L168" s="420"/>
      <c r="M168" s="420"/>
    </row>
    <row r="169" spans="1:19" customFormat="1" ht="15">
      <c r="A169" s="419" t="s">
        <v>313</v>
      </c>
      <c r="B169" s="420"/>
      <c r="C169" s="420"/>
      <c r="D169" s="420"/>
      <c r="E169" s="420"/>
      <c r="F169" s="420"/>
      <c r="G169" s="420"/>
      <c r="H169" s="420"/>
      <c r="I169" s="420"/>
      <c r="J169" s="420"/>
      <c r="K169" s="420"/>
      <c r="L169" s="420"/>
      <c r="M169" s="420"/>
    </row>
    <row r="170" spans="1:19" customFormat="1" ht="41.45" customHeight="1">
      <c r="A170" s="428" t="s">
        <v>17</v>
      </c>
      <c r="B170" s="425" t="s">
        <v>3</v>
      </c>
      <c r="C170" s="425" t="s">
        <v>15</v>
      </c>
      <c r="D170" s="425" t="s">
        <v>2</v>
      </c>
      <c r="E170" s="425" t="s">
        <v>42</v>
      </c>
      <c r="F170" s="425" t="s">
        <v>109</v>
      </c>
      <c r="G170" s="425"/>
      <c r="H170" s="425"/>
      <c r="I170" s="425"/>
      <c r="J170" s="430" t="s">
        <v>110</v>
      </c>
      <c r="K170" s="425" t="s">
        <v>12</v>
      </c>
      <c r="L170" s="425" t="s">
        <v>19</v>
      </c>
      <c r="M170" s="425" t="s">
        <v>20</v>
      </c>
    </row>
    <row r="171" spans="1:19" customFormat="1" ht="44.25" customHeight="1">
      <c r="A171" s="428"/>
      <c r="B171" s="425"/>
      <c r="C171" s="425"/>
      <c r="D171" s="425"/>
      <c r="E171" s="425"/>
      <c r="F171" s="146" t="s">
        <v>4</v>
      </c>
      <c r="G171" s="146" t="s">
        <v>5</v>
      </c>
      <c r="H171" s="146" t="s">
        <v>6</v>
      </c>
      <c r="I171" s="146" t="s">
        <v>7</v>
      </c>
      <c r="J171" s="431"/>
      <c r="K171" s="425"/>
      <c r="L171" s="425"/>
      <c r="M171" s="425"/>
    </row>
    <row r="172" spans="1:19" customFormat="1" ht="28.5" customHeight="1">
      <c r="A172" s="15">
        <v>1</v>
      </c>
      <c r="B172" s="33" t="s">
        <v>9</v>
      </c>
      <c r="C172" s="146" t="s">
        <v>118</v>
      </c>
      <c r="D172" s="146">
        <v>23</v>
      </c>
      <c r="E172" s="146">
        <v>21</v>
      </c>
      <c r="F172" s="146">
        <v>0</v>
      </c>
      <c r="G172" s="146">
        <v>2</v>
      </c>
      <c r="H172" s="146">
        <v>7</v>
      </c>
      <c r="I172" s="146">
        <v>12</v>
      </c>
      <c r="J172" s="144">
        <v>0</v>
      </c>
      <c r="K172" s="146">
        <v>94</v>
      </c>
      <c r="L172" s="160" t="s">
        <v>314</v>
      </c>
      <c r="M172" s="146">
        <v>0</v>
      </c>
    </row>
    <row r="173" spans="1:19" customFormat="1" ht="23.25" customHeight="1">
      <c r="A173" s="15">
        <v>2</v>
      </c>
      <c r="B173" s="33" t="s">
        <v>9</v>
      </c>
      <c r="C173" s="146" t="s">
        <v>30</v>
      </c>
      <c r="D173" s="146">
        <v>17</v>
      </c>
      <c r="E173" s="146">
        <v>17</v>
      </c>
      <c r="F173" s="146">
        <v>1</v>
      </c>
      <c r="G173" s="146">
        <v>7</v>
      </c>
      <c r="H173" s="146">
        <v>5</v>
      </c>
      <c r="I173" s="146">
        <v>4</v>
      </c>
      <c r="J173" s="144">
        <v>94</v>
      </c>
      <c r="K173" s="146">
        <v>52</v>
      </c>
      <c r="L173" s="160" t="s">
        <v>112</v>
      </c>
      <c r="M173" s="146">
        <v>1</v>
      </c>
    </row>
    <row r="174" spans="1:19" customFormat="1" ht="24" customHeight="1">
      <c r="A174" s="15">
        <v>3</v>
      </c>
      <c r="B174" s="33" t="s">
        <v>9</v>
      </c>
      <c r="C174" s="146" t="s">
        <v>113</v>
      </c>
      <c r="D174" s="146">
        <v>16</v>
      </c>
      <c r="E174" s="146">
        <v>15</v>
      </c>
      <c r="F174" s="146">
        <v>0</v>
      </c>
      <c r="G174" s="146">
        <v>3</v>
      </c>
      <c r="H174" s="146">
        <v>6</v>
      </c>
      <c r="I174" s="146">
        <v>6</v>
      </c>
      <c r="J174" s="144">
        <v>0</v>
      </c>
      <c r="K174" s="146">
        <v>80</v>
      </c>
      <c r="L174" s="160" t="s">
        <v>112</v>
      </c>
      <c r="M174" s="146">
        <v>0</v>
      </c>
    </row>
    <row r="175" spans="1:19" customFormat="1" ht="35.25" customHeight="1">
      <c r="A175" s="15">
        <v>4</v>
      </c>
      <c r="B175" s="33" t="s">
        <v>27</v>
      </c>
      <c r="C175" s="146">
        <v>5</v>
      </c>
      <c r="D175" s="146">
        <v>5</v>
      </c>
      <c r="E175" s="146">
        <v>4</v>
      </c>
      <c r="F175" s="146">
        <v>0</v>
      </c>
      <c r="G175" s="146">
        <v>0</v>
      </c>
      <c r="H175" s="146">
        <v>1</v>
      </c>
      <c r="I175" s="146">
        <v>3</v>
      </c>
      <c r="J175" s="144">
        <v>0</v>
      </c>
      <c r="K175" s="146">
        <v>100</v>
      </c>
      <c r="L175" s="160" t="s">
        <v>114</v>
      </c>
      <c r="M175" s="146">
        <v>0</v>
      </c>
    </row>
    <row r="176" spans="1:19" customFormat="1" ht="35.25" customHeight="1">
      <c r="A176" s="15">
        <v>5</v>
      </c>
      <c r="B176" s="33" t="s">
        <v>26</v>
      </c>
      <c r="C176" s="146">
        <v>5</v>
      </c>
      <c r="D176" s="146">
        <v>1</v>
      </c>
      <c r="E176" s="146">
        <v>1</v>
      </c>
      <c r="F176" s="146">
        <v>0</v>
      </c>
      <c r="G176" s="146">
        <v>0</v>
      </c>
      <c r="H176" s="146">
        <v>1</v>
      </c>
      <c r="I176" s="146">
        <v>0</v>
      </c>
      <c r="J176" s="144">
        <v>0</v>
      </c>
      <c r="K176" s="146">
        <v>100</v>
      </c>
      <c r="L176" s="160" t="s">
        <v>315</v>
      </c>
      <c r="M176" s="146">
        <v>0</v>
      </c>
    </row>
    <row r="177" spans="1:19" customFormat="1" ht="38.25" customHeight="1">
      <c r="A177" s="15">
        <v>6</v>
      </c>
      <c r="B177" s="33" t="s">
        <v>8</v>
      </c>
      <c r="C177" s="146">
        <v>5</v>
      </c>
      <c r="D177" s="146">
        <v>9</v>
      </c>
      <c r="E177" s="146">
        <v>9</v>
      </c>
      <c r="F177" s="146">
        <v>0</v>
      </c>
      <c r="G177" s="146">
        <v>3</v>
      </c>
      <c r="H177" s="146">
        <v>0</v>
      </c>
      <c r="I177" s="146">
        <v>6</v>
      </c>
      <c r="J177" s="144">
        <v>0</v>
      </c>
      <c r="K177" s="146">
        <v>66.599999999999994</v>
      </c>
      <c r="L177" s="161" t="s">
        <v>116</v>
      </c>
      <c r="M177" s="146">
        <v>1</v>
      </c>
    </row>
    <row r="178" spans="1:19" customFormat="1" ht="108.75">
      <c r="A178" s="15">
        <v>7</v>
      </c>
      <c r="B178" s="33" t="s">
        <v>25</v>
      </c>
      <c r="C178" s="146">
        <v>5</v>
      </c>
      <c r="D178" s="146">
        <v>5</v>
      </c>
      <c r="E178" s="146">
        <v>5</v>
      </c>
      <c r="F178" s="146">
        <v>0</v>
      </c>
      <c r="G178" s="146">
        <v>3</v>
      </c>
      <c r="H178" s="146">
        <v>1</v>
      </c>
      <c r="I178" s="146">
        <v>1</v>
      </c>
      <c r="J178" s="144">
        <v>0</v>
      </c>
      <c r="K178" s="146">
        <v>40</v>
      </c>
      <c r="L178" s="160" t="s">
        <v>117</v>
      </c>
      <c r="M178" s="146">
        <v>0</v>
      </c>
    </row>
    <row r="179" spans="1:19" customFormat="1" ht="72">
      <c r="A179" s="15">
        <v>8</v>
      </c>
      <c r="B179" s="33" t="s">
        <v>13</v>
      </c>
      <c r="C179" s="146" t="s">
        <v>118</v>
      </c>
      <c r="D179" s="146">
        <v>24</v>
      </c>
      <c r="E179" s="146">
        <v>14</v>
      </c>
      <c r="F179" s="146">
        <v>1</v>
      </c>
      <c r="G179" s="146">
        <v>2</v>
      </c>
      <c r="H179" s="146">
        <v>7</v>
      </c>
      <c r="I179" s="146">
        <v>4</v>
      </c>
      <c r="J179" s="144">
        <v>7.2</v>
      </c>
      <c r="K179" s="146">
        <v>78.599999999999994</v>
      </c>
      <c r="L179" s="162" t="s">
        <v>316</v>
      </c>
      <c r="M179" s="146">
        <v>1</v>
      </c>
    </row>
    <row r="180" spans="1:19" customFormat="1" ht="96">
      <c r="A180" s="15">
        <v>9</v>
      </c>
      <c r="B180" s="33" t="s">
        <v>13</v>
      </c>
      <c r="C180" s="146" t="s">
        <v>120</v>
      </c>
      <c r="D180" s="146">
        <v>16</v>
      </c>
      <c r="E180" s="146">
        <v>13</v>
      </c>
      <c r="F180" s="146">
        <v>2</v>
      </c>
      <c r="G180" s="146">
        <v>5</v>
      </c>
      <c r="H180" s="146">
        <v>6</v>
      </c>
      <c r="I180" s="146">
        <v>0</v>
      </c>
      <c r="J180" s="144">
        <v>15.3</v>
      </c>
      <c r="K180" s="146">
        <v>46</v>
      </c>
      <c r="L180" s="162" t="s">
        <v>74</v>
      </c>
      <c r="M180" s="146">
        <v>2</v>
      </c>
    </row>
    <row r="181" spans="1:19" customFormat="1" ht="22.5" customHeight="1">
      <c r="A181" s="15">
        <v>10</v>
      </c>
      <c r="B181" s="35" t="s">
        <v>0</v>
      </c>
      <c r="C181" s="146">
        <v>5</v>
      </c>
      <c r="D181" s="146">
        <v>11</v>
      </c>
      <c r="E181" s="146">
        <v>11</v>
      </c>
      <c r="F181" s="146">
        <v>1</v>
      </c>
      <c r="G181" s="146">
        <v>3</v>
      </c>
      <c r="H181" s="146">
        <v>5</v>
      </c>
      <c r="I181" s="146">
        <v>2</v>
      </c>
      <c r="J181" s="144">
        <v>9</v>
      </c>
      <c r="K181" s="146">
        <v>63.6</v>
      </c>
      <c r="L181" s="160" t="s">
        <v>121</v>
      </c>
      <c r="M181" s="146">
        <v>1</v>
      </c>
    </row>
    <row r="182" spans="1:19" customFormat="1" ht="84.75">
      <c r="A182" s="15">
        <v>11</v>
      </c>
      <c r="B182" s="63" t="s">
        <v>16</v>
      </c>
      <c r="C182" s="146">
        <v>5</v>
      </c>
      <c r="D182" s="146">
        <v>15</v>
      </c>
      <c r="E182" s="146">
        <v>14</v>
      </c>
      <c r="F182" s="146">
        <v>0</v>
      </c>
      <c r="G182" s="146">
        <v>4</v>
      </c>
      <c r="H182" s="146">
        <v>9</v>
      </c>
      <c r="I182" s="146">
        <v>1</v>
      </c>
      <c r="J182" s="144">
        <v>0</v>
      </c>
      <c r="K182" s="146">
        <v>71</v>
      </c>
      <c r="L182" s="160" t="s">
        <v>76</v>
      </c>
      <c r="M182" s="146">
        <v>0</v>
      </c>
    </row>
    <row r="183" spans="1:19" customFormat="1" ht="96.75">
      <c r="A183" s="15">
        <v>12</v>
      </c>
      <c r="B183" s="35" t="s">
        <v>1</v>
      </c>
      <c r="C183" s="146">
        <v>5</v>
      </c>
      <c r="D183" s="146">
        <v>9</v>
      </c>
      <c r="E183" s="146">
        <v>9</v>
      </c>
      <c r="F183" s="146">
        <v>0</v>
      </c>
      <c r="G183" s="146">
        <v>3</v>
      </c>
      <c r="H183" s="146">
        <v>4</v>
      </c>
      <c r="I183" s="146">
        <v>2</v>
      </c>
      <c r="J183" s="144">
        <v>0</v>
      </c>
      <c r="K183" s="146">
        <v>55.5</v>
      </c>
      <c r="L183" s="160" t="s">
        <v>122</v>
      </c>
      <c r="M183" s="146">
        <v>0</v>
      </c>
    </row>
    <row r="184" spans="1:19" customFormat="1" ht="108.75">
      <c r="A184" s="15">
        <v>13</v>
      </c>
      <c r="B184" s="35" t="s">
        <v>21</v>
      </c>
      <c r="C184" s="146">
        <v>5</v>
      </c>
      <c r="D184" s="146">
        <v>5</v>
      </c>
      <c r="E184" s="146">
        <v>5</v>
      </c>
      <c r="F184" s="146">
        <v>0</v>
      </c>
      <c r="G184" s="146">
        <v>0</v>
      </c>
      <c r="H184" s="146">
        <v>2</v>
      </c>
      <c r="I184" s="146">
        <v>3</v>
      </c>
      <c r="J184" s="144">
        <v>0</v>
      </c>
      <c r="K184" s="146">
        <v>100</v>
      </c>
      <c r="L184" s="160" t="s">
        <v>123</v>
      </c>
      <c r="M184" s="146">
        <v>0</v>
      </c>
    </row>
    <row r="185" spans="1:19" customFormat="1" ht="34.5" customHeight="1">
      <c r="A185" s="15">
        <v>14</v>
      </c>
      <c r="B185" s="35" t="s">
        <v>14</v>
      </c>
      <c r="C185" s="146">
        <v>5</v>
      </c>
      <c r="D185" s="146">
        <v>10</v>
      </c>
      <c r="E185" s="146">
        <v>9</v>
      </c>
      <c r="F185" s="146">
        <v>1</v>
      </c>
      <c r="G185" s="146">
        <v>2</v>
      </c>
      <c r="H185" s="146">
        <v>4</v>
      </c>
      <c r="I185" s="146">
        <v>2</v>
      </c>
      <c r="J185" s="144">
        <v>11</v>
      </c>
      <c r="K185" s="146">
        <v>67</v>
      </c>
      <c r="L185" s="160" t="s">
        <v>124</v>
      </c>
      <c r="M185" s="146">
        <v>1</v>
      </c>
    </row>
    <row r="186" spans="1:19" customFormat="1" ht="72.75">
      <c r="A186" s="15">
        <v>15</v>
      </c>
      <c r="B186" s="35" t="s">
        <v>36</v>
      </c>
      <c r="C186" s="146">
        <v>5</v>
      </c>
      <c r="D186" s="146">
        <v>6</v>
      </c>
      <c r="E186" s="146">
        <v>6</v>
      </c>
      <c r="F186" s="146">
        <v>2</v>
      </c>
      <c r="G186" s="146">
        <v>3</v>
      </c>
      <c r="H186" s="146">
        <v>1</v>
      </c>
      <c r="I186" s="146">
        <v>0</v>
      </c>
      <c r="J186" s="144">
        <v>34</v>
      </c>
      <c r="K186" s="146">
        <v>17</v>
      </c>
      <c r="L186" s="160" t="s">
        <v>125</v>
      </c>
      <c r="M186" s="146">
        <v>2</v>
      </c>
    </row>
    <row r="187" spans="1:19" customFormat="1" ht="15">
      <c r="A187" s="15"/>
      <c r="B187" s="145" t="s">
        <v>317</v>
      </c>
      <c r="C187" s="145"/>
      <c r="D187" s="145">
        <f>SUM(D172:D186)</f>
        <v>172</v>
      </c>
      <c r="E187" s="145">
        <f t="shared" ref="E187:M187" si="13">SUM(E172:E186)</f>
        <v>153</v>
      </c>
      <c r="F187" s="145">
        <f t="shared" si="13"/>
        <v>8</v>
      </c>
      <c r="G187" s="145">
        <f t="shared" si="13"/>
        <v>40</v>
      </c>
      <c r="H187" s="145">
        <f t="shared" si="13"/>
        <v>59</v>
      </c>
      <c r="I187" s="145">
        <f t="shared" si="13"/>
        <v>46</v>
      </c>
      <c r="J187" s="145">
        <v>5</v>
      </c>
      <c r="K187" s="145">
        <v>68</v>
      </c>
      <c r="L187" s="145">
        <f t="shared" si="13"/>
        <v>0</v>
      </c>
      <c r="M187" s="146">
        <f t="shared" si="13"/>
        <v>9</v>
      </c>
    </row>
    <row r="189" spans="1:19" customFormat="1" ht="15">
      <c r="A189" s="419" t="s">
        <v>311</v>
      </c>
      <c r="B189" s="420"/>
      <c r="C189" s="420"/>
      <c r="D189" s="420"/>
      <c r="E189" s="420"/>
      <c r="F189" s="420"/>
      <c r="G189" s="420"/>
      <c r="H189" s="420"/>
      <c r="I189" s="420"/>
      <c r="J189" s="420"/>
      <c r="K189" s="420"/>
      <c r="L189" s="420"/>
      <c r="M189" s="420"/>
      <c r="N189" s="420"/>
      <c r="O189" s="420"/>
      <c r="P189" s="420"/>
      <c r="Q189" s="420"/>
      <c r="R189" s="420"/>
      <c r="S189" s="420"/>
    </row>
    <row r="190" spans="1:19" customFormat="1" ht="15">
      <c r="A190" s="419" t="s">
        <v>318</v>
      </c>
      <c r="B190" s="420"/>
      <c r="C190" s="420"/>
      <c r="D190" s="420"/>
      <c r="E190" s="420"/>
      <c r="F190" s="420"/>
      <c r="G190" s="420"/>
      <c r="H190" s="420"/>
      <c r="I190" s="420"/>
      <c r="J190" s="420"/>
      <c r="K190" s="420"/>
      <c r="L190" s="420"/>
      <c r="M190" s="420"/>
      <c r="N190" s="420"/>
      <c r="O190" s="420"/>
      <c r="P190" s="420"/>
      <c r="Q190" s="420"/>
      <c r="R190" s="420"/>
      <c r="S190" s="420"/>
    </row>
    <row r="191" spans="1:19" customFormat="1" ht="15">
      <c r="A191" s="419" t="s">
        <v>319</v>
      </c>
      <c r="B191" s="420"/>
      <c r="C191" s="420"/>
      <c r="D191" s="420"/>
      <c r="E191" s="420"/>
      <c r="F191" s="420"/>
      <c r="G191" s="420"/>
      <c r="H191" s="420"/>
      <c r="I191" s="420"/>
      <c r="J191" s="420"/>
      <c r="K191" s="420"/>
      <c r="L191" s="420"/>
      <c r="M191" s="420"/>
      <c r="N191" s="420"/>
      <c r="O191" s="420"/>
      <c r="P191" s="420"/>
      <c r="Q191" s="420"/>
      <c r="R191" s="420"/>
      <c r="S191" s="420"/>
    </row>
    <row r="192" spans="1:19" customFormat="1" ht="7.5" customHeight="1">
      <c r="A192" s="147"/>
      <c r="B192" s="147"/>
      <c r="C192" s="147"/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47"/>
    </row>
    <row r="193" spans="1:19" customFormat="1" ht="80.25" customHeight="1">
      <c r="A193" s="428" t="s">
        <v>17</v>
      </c>
      <c r="B193" s="425" t="s">
        <v>3</v>
      </c>
      <c r="C193" s="425" t="s">
        <v>15</v>
      </c>
      <c r="D193" s="425" t="s">
        <v>2</v>
      </c>
      <c r="E193" s="425" t="s">
        <v>42</v>
      </c>
      <c r="F193" s="425" t="s">
        <v>320</v>
      </c>
      <c r="G193" s="425"/>
      <c r="H193" s="425"/>
      <c r="I193" s="425"/>
      <c r="J193" s="430" t="s">
        <v>110</v>
      </c>
      <c r="K193" s="425" t="s">
        <v>12</v>
      </c>
      <c r="L193" s="425" t="s">
        <v>321</v>
      </c>
      <c r="M193" s="425"/>
      <c r="N193" s="425"/>
      <c r="O193" s="425"/>
      <c r="P193" s="430" t="s">
        <v>110</v>
      </c>
      <c r="Q193" s="425" t="s">
        <v>12</v>
      </c>
      <c r="R193" s="425" t="s">
        <v>19</v>
      </c>
      <c r="S193" s="425" t="s">
        <v>20</v>
      </c>
    </row>
    <row r="194" spans="1:19" customFormat="1" ht="22.5" customHeight="1">
      <c r="A194" s="428"/>
      <c r="B194" s="425"/>
      <c r="C194" s="425"/>
      <c r="D194" s="425"/>
      <c r="E194" s="425"/>
      <c r="F194" s="146" t="s">
        <v>4</v>
      </c>
      <c r="G194" s="146" t="s">
        <v>5</v>
      </c>
      <c r="H194" s="146" t="s">
        <v>6</v>
      </c>
      <c r="I194" s="146" t="s">
        <v>7</v>
      </c>
      <c r="J194" s="431"/>
      <c r="K194" s="425"/>
      <c r="L194" s="146" t="s">
        <v>4</v>
      </c>
      <c r="M194" s="146" t="s">
        <v>5</v>
      </c>
      <c r="N194" s="146" t="s">
        <v>6</v>
      </c>
      <c r="O194" s="146" t="s">
        <v>7</v>
      </c>
      <c r="P194" s="431"/>
      <c r="Q194" s="425"/>
      <c r="R194" s="425"/>
      <c r="S194" s="425"/>
    </row>
    <row r="195" spans="1:19" customFormat="1" ht="30.75" customHeight="1">
      <c r="A195" s="144">
        <v>1</v>
      </c>
      <c r="B195" s="66" t="s">
        <v>9</v>
      </c>
      <c r="C195" s="163" t="s">
        <v>322</v>
      </c>
      <c r="D195" s="163">
        <v>20</v>
      </c>
      <c r="E195" s="163">
        <v>19</v>
      </c>
      <c r="F195" s="146">
        <v>0</v>
      </c>
      <c r="G195" s="146">
        <v>7</v>
      </c>
      <c r="H195" s="146">
        <v>2</v>
      </c>
      <c r="I195" s="146">
        <v>10</v>
      </c>
      <c r="J195" s="144">
        <v>0</v>
      </c>
      <c r="K195" s="164">
        <v>63</v>
      </c>
      <c r="L195" s="146">
        <v>1</v>
      </c>
      <c r="M195" s="146">
        <v>6</v>
      </c>
      <c r="N195" s="146">
        <v>5</v>
      </c>
      <c r="O195" s="146">
        <v>7</v>
      </c>
      <c r="P195" s="146">
        <v>5</v>
      </c>
      <c r="Q195" s="164">
        <v>63</v>
      </c>
      <c r="R195" s="69" t="s">
        <v>314</v>
      </c>
      <c r="S195" s="146">
        <v>0</v>
      </c>
    </row>
    <row r="196" spans="1:19" customFormat="1" ht="51.75">
      <c r="A196" s="144">
        <v>2</v>
      </c>
      <c r="B196" s="66" t="s">
        <v>9</v>
      </c>
      <c r="C196" s="163" t="s">
        <v>130</v>
      </c>
      <c r="D196" s="163">
        <v>15</v>
      </c>
      <c r="E196" s="163">
        <v>15</v>
      </c>
      <c r="F196" s="146">
        <v>0</v>
      </c>
      <c r="G196" s="146">
        <v>0</v>
      </c>
      <c r="H196" s="146">
        <v>9</v>
      </c>
      <c r="I196" s="146">
        <v>6</v>
      </c>
      <c r="J196" s="144">
        <v>0</v>
      </c>
      <c r="K196" s="146">
        <v>100</v>
      </c>
      <c r="L196" s="146">
        <v>2</v>
      </c>
      <c r="M196" s="146">
        <v>2</v>
      </c>
      <c r="N196" s="146">
        <v>5</v>
      </c>
      <c r="O196" s="146">
        <v>6</v>
      </c>
      <c r="P196" s="146">
        <v>13</v>
      </c>
      <c r="Q196" s="146">
        <v>73</v>
      </c>
      <c r="R196" s="20" t="s">
        <v>131</v>
      </c>
      <c r="S196" s="146">
        <v>1</v>
      </c>
    </row>
    <row r="197" spans="1:19" customFormat="1" ht="51.75">
      <c r="A197" s="144">
        <v>3</v>
      </c>
      <c r="B197" s="66" t="s">
        <v>9</v>
      </c>
      <c r="C197" s="163" t="s">
        <v>323</v>
      </c>
      <c r="D197" s="163">
        <v>19</v>
      </c>
      <c r="E197" s="163">
        <v>17</v>
      </c>
      <c r="F197" s="146">
        <v>2</v>
      </c>
      <c r="G197" s="146">
        <v>2</v>
      </c>
      <c r="H197" s="146">
        <v>7</v>
      </c>
      <c r="I197" s="146">
        <v>6</v>
      </c>
      <c r="J197" s="165">
        <v>11</v>
      </c>
      <c r="K197" s="164">
        <v>76</v>
      </c>
      <c r="L197" s="146">
        <v>3</v>
      </c>
      <c r="M197" s="146">
        <v>5</v>
      </c>
      <c r="N197" s="146">
        <v>6</v>
      </c>
      <c r="O197" s="146">
        <v>3</v>
      </c>
      <c r="P197" s="146">
        <v>17</v>
      </c>
      <c r="Q197" s="146">
        <v>52</v>
      </c>
      <c r="R197" s="20" t="s">
        <v>314</v>
      </c>
      <c r="S197" s="146">
        <v>3</v>
      </c>
    </row>
    <row r="198" spans="1:19" customFormat="1" ht="51">
      <c r="A198" s="144">
        <v>4</v>
      </c>
      <c r="B198" s="66" t="s">
        <v>27</v>
      </c>
      <c r="C198" s="146">
        <v>7</v>
      </c>
      <c r="D198" s="146">
        <v>4</v>
      </c>
      <c r="E198" s="146">
        <v>4</v>
      </c>
      <c r="F198" s="146">
        <v>0</v>
      </c>
      <c r="G198" s="146">
        <v>1</v>
      </c>
      <c r="H198" s="146">
        <v>0</v>
      </c>
      <c r="I198" s="146">
        <v>3</v>
      </c>
      <c r="J198" s="144">
        <v>0</v>
      </c>
      <c r="K198" s="146">
        <v>75</v>
      </c>
      <c r="L198" s="146">
        <v>0</v>
      </c>
      <c r="M198" s="146">
        <v>0</v>
      </c>
      <c r="N198" s="146">
        <v>1</v>
      </c>
      <c r="O198" s="146">
        <v>3</v>
      </c>
      <c r="P198" s="146">
        <v>0</v>
      </c>
      <c r="Q198" s="146">
        <v>100</v>
      </c>
      <c r="R198" s="69" t="s">
        <v>114</v>
      </c>
      <c r="S198" s="146">
        <v>0</v>
      </c>
    </row>
    <row r="199" spans="1:19" customFormat="1" ht="35.25" customHeight="1">
      <c r="A199" s="144">
        <v>5</v>
      </c>
      <c r="B199" s="69" t="s">
        <v>26</v>
      </c>
      <c r="C199" s="146">
        <v>7</v>
      </c>
      <c r="D199" s="146">
        <v>1</v>
      </c>
      <c r="E199" s="146">
        <v>1</v>
      </c>
      <c r="F199" s="146">
        <v>1</v>
      </c>
      <c r="G199" s="146">
        <v>0</v>
      </c>
      <c r="H199" s="146">
        <v>0</v>
      </c>
      <c r="I199" s="146">
        <v>0</v>
      </c>
      <c r="J199" s="144">
        <v>100</v>
      </c>
      <c r="K199" s="146">
        <v>0</v>
      </c>
      <c r="L199" s="146">
        <v>0</v>
      </c>
      <c r="M199" s="146">
        <v>1</v>
      </c>
      <c r="N199" s="146">
        <v>0</v>
      </c>
      <c r="O199" s="146">
        <v>0</v>
      </c>
      <c r="P199" s="146">
        <v>0</v>
      </c>
      <c r="Q199" s="146">
        <v>0</v>
      </c>
      <c r="R199" s="69" t="s">
        <v>133</v>
      </c>
      <c r="S199" s="146">
        <v>1</v>
      </c>
    </row>
    <row r="200" spans="1:19" customFormat="1" ht="25.5">
      <c r="A200" s="144">
        <v>6</v>
      </c>
      <c r="B200" s="66" t="s">
        <v>8</v>
      </c>
      <c r="C200" s="163">
        <v>7</v>
      </c>
      <c r="D200" s="163">
        <v>11</v>
      </c>
      <c r="E200" s="163">
        <v>11</v>
      </c>
      <c r="F200" s="146">
        <v>0</v>
      </c>
      <c r="G200" s="146">
        <v>2</v>
      </c>
      <c r="H200" s="146">
        <v>5</v>
      </c>
      <c r="I200" s="146">
        <v>4</v>
      </c>
      <c r="J200" s="166">
        <v>0</v>
      </c>
      <c r="K200" s="164">
        <v>82</v>
      </c>
      <c r="L200" s="146">
        <v>2</v>
      </c>
      <c r="M200" s="146">
        <v>2</v>
      </c>
      <c r="N200" s="146">
        <v>5</v>
      </c>
      <c r="O200" s="146">
        <v>2</v>
      </c>
      <c r="P200" s="164">
        <v>18</v>
      </c>
      <c r="Q200" s="164">
        <v>64</v>
      </c>
      <c r="R200" s="69" t="s">
        <v>134</v>
      </c>
      <c r="S200" s="146">
        <v>1</v>
      </c>
    </row>
    <row r="201" spans="1:19" customFormat="1" ht="38.25">
      <c r="A201" s="144">
        <v>7</v>
      </c>
      <c r="B201" s="66" t="s">
        <v>25</v>
      </c>
      <c r="C201" s="163">
        <v>7</v>
      </c>
      <c r="D201" s="163">
        <v>3</v>
      </c>
      <c r="E201" s="163">
        <v>2</v>
      </c>
      <c r="F201" s="146">
        <v>0</v>
      </c>
      <c r="G201" s="146">
        <v>1</v>
      </c>
      <c r="H201" s="146">
        <v>1</v>
      </c>
      <c r="I201" s="146">
        <v>0</v>
      </c>
      <c r="J201" s="144">
        <v>0</v>
      </c>
      <c r="K201" s="146">
        <v>50</v>
      </c>
      <c r="L201" s="146">
        <v>0</v>
      </c>
      <c r="M201" s="146">
        <v>1</v>
      </c>
      <c r="N201" s="146">
        <v>0</v>
      </c>
      <c r="O201" s="146">
        <v>1</v>
      </c>
      <c r="P201" s="146">
        <v>0</v>
      </c>
      <c r="Q201" s="146">
        <v>50</v>
      </c>
      <c r="R201" s="69" t="s">
        <v>135</v>
      </c>
      <c r="S201" s="146">
        <v>1</v>
      </c>
    </row>
    <row r="202" spans="1:19" customFormat="1" ht="26.25" customHeight="1">
      <c r="A202" s="144">
        <v>8</v>
      </c>
      <c r="B202" s="66" t="s">
        <v>13</v>
      </c>
      <c r="C202" s="146">
        <v>7</v>
      </c>
      <c r="D202" s="146">
        <v>22</v>
      </c>
      <c r="E202" s="146">
        <v>18</v>
      </c>
      <c r="F202" s="146">
        <v>0</v>
      </c>
      <c r="G202" s="146">
        <v>5</v>
      </c>
      <c r="H202" s="146">
        <v>10</v>
      </c>
      <c r="I202" s="146">
        <v>3</v>
      </c>
      <c r="J202" s="144">
        <v>0</v>
      </c>
      <c r="K202" s="146">
        <v>72.2</v>
      </c>
      <c r="L202" s="146">
        <v>2</v>
      </c>
      <c r="M202" s="146">
        <v>6</v>
      </c>
      <c r="N202" s="146">
        <v>6</v>
      </c>
      <c r="O202" s="146">
        <v>4</v>
      </c>
      <c r="P202" s="146">
        <v>11</v>
      </c>
      <c r="Q202" s="146">
        <v>55.5</v>
      </c>
      <c r="R202" s="69" t="s">
        <v>136</v>
      </c>
      <c r="S202" s="146">
        <v>2</v>
      </c>
    </row>
    <row r="203" spans="1:19" customFormat="1" ht="51">
      <c r="A203" s="144">
        <v>9</v>
      </c>
      <c r="B203" s="66" t="s">
        <v>0</v>
      </c>
      <c r="C203" s="146">
        <v>7</v>
      </c>
      <c r="D203" s="146">
        <v>15</v>
      </c>
      <c r="E203" s="146">
        <v>14</v>
      </c>
      <c r="F203" s="146">
        <v>2</v>
      </c>
      <c r="G203" s="146">
        <v>6</v>
      </c>
      <c r="H203" s="146">
        <v>6</v>
      </c>
      <c r="I203" s="146">
        <v>0</v>
      </c>
      <c r="J203" s="144">
        <v>14</v>
      </c>
      <c r="K203" s="146">
        <v>43</v>
      </c>
      <c r="L203" s="146">
        <v>0</v>
      </c>
      <c r="M203" s="146">
        <v>7</v>
      </c>
      <c r="N203" s="146">
        <v>4</v>
      </c>
      <c r="O203" s="146">
        <v>3</v>
      </c>
      <c r="P203" s="146">
        <v>0</v>
      </c>
      <c r="Q203" s="146">
        <v>50</v>
      </c>
      <c r="R203" s="69" t="s">
        <v>137</v>
      </c>
      <c r="S203" s="16">
        <v>2</v>
      </c>
    </row>
    <row r="204" spans="1:19" customFormat="1" ht="38.25">
      <c r="A204" s="144">
        <v>10</v>
      </c>
      <c r="B204" s="66" t="s">
        <v>16</v>
      </c>
      <c r="C204" s="146">
        <v>7</v>
      </c>
      <c r="D204" s="146">
        <v>11</v>
      </c>
      <c r="E204" s="146">
        <v>8</v>
      </c>
      <c r="F204" s="146">
        <v>1</v>
      </c>
      <c r="G204" s="146">
        <v>6</v>
      </c>
      <c r="H204" s="146">
        <v>1</v>
      </c>
      <c r="I204" s="146">
        <v>0</v>
      </c>
      <c r="J204" s="144">
        <v>12.5</v>
      </c>
      <c r="K204" s="146">
        <v>12.5</v>
      </c>
      <c r="L204" s="146">
        <v>0</v>
      </c>
      <c r="M204" s="146">
        <v>5</v>
      </c>
      <c r="N204" s="146">
        <v>2</v>
      </c>
      <c r="O204" s="146">
        <v>1</v>
      </c>
      <c r="P204" s="146">
        <v>0</v>
      </c>
      <c r="Q204" s="146">
        <v>37.5</v>
      </c>
      <c r="R204" s="69" t="s">
        <v>138</v>
      </c>
      <c r="S204" s="15">
        <v>0</v>
      </c>
    </row>
    <row r="205" spans="1:19" customFormat="1" ht="38.25">
      <c r="A205" s="144">
        <v>11</v>
      </c>
      <c r="B205" s="66" t="s">
        <v>21</v>
      </c>
      <c r="C205" s="146">
        <v>7</v>
      </c>
      <c r="D205" s="146">
        <v>5</v>
      </c>
      <c r="E205" s="146">
        <v>5</v>
      </c>
      <c r="F205" s="146">
        <v>0</v>
      </c>
      <c r="G205" s="146">
        <v>4</v>
      </c>
      <c r="H205" s="146">
        <v>1</v>
      </c>
      <c r="I205" s="146">
        <v>0</v>
      </c>
      <c r="J205" s="144">
        <v>0</v>
      </c>
      <c r="K205" s="146">
        <v>20</v>
      </c>
      <c r="L205" s="146">
        <v>0</v>
      </c>
      <c r="M205" s="146">
        <v>3</v>
      </c>
      <c r="N205" s="146">
        <v>2</v>
      </c>
      <c r="O205" s="146">
        <v>0</v>
      </c>
      <c r="P205" s="146">
        <v>0</v>
      </c>
      <c r="Q205" s="146">
        <v>40</v>
      </c>
      <c r="R205" s="69" t="s">
        <v>139</v>
      </c>
      <c r="S205" s="15">
        <v>1</v>
      </c>
    </row>
    <row r="206" spans="1:19" customFormat="1" ht="38.25">
      <c r="A206" s="144">
        <v>12</v>
      </c>
      <c r="B206" s="66" t="s">
        <v>14</v>
      </c>
      <c r="C206" s="146">
        <v>7</v>
      </c>
      <c r="D206" s="146">
        <v>12</v>
      </c>
      <c r="E206" s="146">
        <v>12</v>
      </c>
      <c r="F206" s="146">
        <v>1</v>
      </c>
      <c r="G206" s="146">
        <v>7</v>
      </c>
      <c r="H206" s="146">
        <v>4</v>
      </c>
      <c r="I206" s="146">
        <v>0</v>
      </c>
      <c r="J206" s="144">
        <v>8</v>
      </c>
      <c r="K206" s="146">
        <v>33</v>
      </c>
      <c r="L206" s="146">
        <v>0</v>
      </c>
      <c r="M206" s="146">
        <v>3</v>
      </c>
      <c r="N206" s="146">
        <v>6</v>
      </c>
      <c r="O206" s="146">
        <v>3</v>
      </c>
      <c r="P206" s="146">
        <v>0</v>
      </c>
      <c r="Q206" s="146">
        <v>75</v>
      </c>
      <c r="R206" s="69" t="s">
        <v>140</v>
      </c>
      <c r="S206" s="15">
        <v>1</v>
      </c>
    </row>
    <row r="207" spans="1:19" customFormat="1" ht="25.5">
      <c r="A207" s="144">
        <v>13</v>
      </c>
      <c r="B207" s="66" t="s">
        <v>36</v>
      </c>
      <c r="C207" s="146">
        <v>7</v>
      </c>
      <c r="D207" s="146">
        <v>8</v>
      </c>
      <c r="E207" s="146">
        <v>7</v>
      </c>
      <c r="F207" s="146">
        <v>0</v>
      </c>
      <c r="G207" s="146">
        <v>2</v>
      </c>
      <c r="H207" s="146">
        <v>5</v>
      </c>
      <c r="I207" s="146">
        <v>0</v>
      </c>
      <c r="J207" s="144">
        <v>0</v>
      </c>
      <c r="K207" s="146">
        <v>71</v>
      </c>
      <c r="L207" s="146">
        <v>0</v>
      </c>
      <c r="M207" s="146">
        <v>4</v>
      </c>
      <c r="N207" s="146">
        <v>2</v>
      </c>
      <c r="O207" s="146">
        <v>1</v>
      </c>
      <c r="P207" s="146">
        <v>0</v>
      </c>
      <c r="Q207" s="146">
        <v>43</v>
      </c>
      <c r="R207" s="69" t="s">
        <v>141</v>
      </c>
      <c r="S207" s="15">
        <v>0</v>
      </c>
    </row>
    <row r="208" spans="1:19" customFormat="1" ht="15">
      <c r="A208" s="15"/>
      <c r="B208" s="145" t="s">
        <v>317</v>
      </c>
      <c r="C208" s="15"/>
      <c r="D208" s="15">
        <f>SUM(D195:D207)</f>
        <v>146</v>
      </c>
      <c r="E208" s="15">
        <f t="shared" ref="E208:S208" si="14">SUM(E195:E207)</f>
        <v>133</v>
      </c>
      <c r="F208" s="15">
        <f t="shared" si="14"/>
        <v>7</v>
      </c>
      <c r="G208" s="15">
        <f t="shared" si="14"/>
        <v>43</v>
      </c>
      <c r="H208" s="15">
        <f t="shared" si="14"/>
        <v>51</v>
      </c>
      <c r="I208" s="15">
        <f t="shared" si="14"/>
        <v>32</v>
      </c>
      <c r="J208" s="15"/>
      <c r="K208" s="15"/>
      <c r="L208" s="15">
        <f t="shared" si="14"/>
        <v>10</v>
      </c>
      <c r="M208" s="15">
        <f t="shared" si="14"/>
        <v>45</v>
      </c>
      <c r="N208" s="15">
        <f t="shared" si="14"/>
        <v>44</v>
      </c>
      <c r="O208" s="15">
        <f t="shared" si="14"/>
        <v>34</v>
      </c>
      <c r="P208" s="15"/>
      <c r="Q208" s="15"/>
      <c r="R208" s="15">
        <f t="shared" si="14"/>
        <v>0</v>
      </c>
      <c r="S208" s="15">
        <f t="shared" si="14"/>
        <v>13</v>
      </c>
    </row>
    <row r="210" spans="1:14" customFormat="1" ht="15">
      <c r="A210" s="475" t="s">
        <v>324</v>
      </c>
      <c r="B210" s="476"/>
      <c r="C210" s="476"/>
      <c r="D210" s="476"/>
      <c r="E210" s="476"/>
      <c r="F210" s="476"/>
      <c r="G210" s="476"/>
      <c r="H210" s="476"/>
      <c r="I210" s="476"/>
      <c r="J210" s="476"/>
      <c r="K210" s="476"/>
      <c r="L210" s="476"/>
      <c r="M210" s="476"/>
    </row>
    <row r="211" spans="1:14" customFormat="1" ht="15">
      <c r="A211" s="475" t="s">
        <v>325</v>
      </c>
      <c r="B211" s="476"/>
      <c r="C211" s="476"/>
      <c r="D211" s="476"/>
      <c r="E211" s="476"/>
      <c r="F211" s="476"/>
      <c r="G211" s="476"/>
      <c r="H211" s="476"/>
      <c r="I211" s="476"/>
      <c r="J211" s="476"/>
      <c r="K211" s="476"/>
      <c r="L211" s="476"/>
      <c r="M211" s="476"/>
    </row>
    <row r="212" spans="1:14" customFormat="1" ht="15">
      <c r="A212" s="475" t="s">
        <v>326</v>
      </c>
      <c r="B212" s="476"/>
      <c r="C212" s="476"/>
      <c r="D212" s="476"/>
      <c r="E212" s="476"/>
      <c r="F212" s="476"/>
      <c r="G212" s="476"/>
      <c r="H212" s="476"/>
      <c r="I212" s="476"/>
      <c r="J212" s="476"/>
      <c r="K212" s="476"/>
      <c r="L212" s="476"/>
      <c r="M212" s="476"/>
    </row>
    <row r="213" spans="1:14" customFormat="1" ht="15">
      <c r="A213" s="167"/>
      <c r="B213" s="167"/>
      <c r="C213" s="167"/>
      <c r="D213" s="167"/>
      <c r="E213" s="167"/>
      <c r="F213" s="167"/>
      <c r="G213" s="167"/>
      <c r="H213" s="167"/>
      <c r="I213" s="167"/>
      <c r="J213" s="167"/>
      <c r="K213" s="167"/>
      <c r="L213" s="167"/>
      <c r="M213" s="168"/>
    </row>
    <row r="214" spans="1:14" customFormat="1" ht="41.45" customHeight="1">
      <c r="A214" s="357" t="s">
        <v>17</v>
      </c>
      <c r="B214" s="477" t="s">
        <v>3</v>
      </c>
      <c r="C214" s="477" t="s">
        <v>15</v>
      </c>
      <c r="D214" s="477" t="s">
        <v>2</v>
      </c>
      <c r="E214" s="477" t="s">
        <v>42</v>
      </c>
      <c r="F214" s="425" t="s">
        <v>109</v>
      </c>
      <c r="G214" s="425"/>
      <c r="H214" s="425"/>
      <c r="I214" s="425"/>
      <c r="J214" s="430" t="s">
        <v>110</v>
      </c>
      <c r="K214" s="425" t="s">
        <v>12</v>
      </c>
      <c r="L214" s="477" t="s">
        <v>19</v>
      </c>
      <c r="M214" s="428" t="s">
        <v>20</v>
      </c>
    </row>
    <row r="215" spans="1:14" customFormat="1" ht="42" customHeight="1">
      <c r="A215" s="357"/>
      <c r="B215" s="477"/>
      <c r="C215" s="477"/>
      <c r="D215" s="477"/>
      <c r="E215" s="477"/>
      <c r="F215" s="146" t="s">
        <v>4</v>
      </c>
      <c r="G215" s="146" t="s">
        <v>5</v>
      </c>
      <c r="H215" s="146" t="s">
        <v>6</v>
      </c>
      <c r="I215" s="146" t="s">
        <v>7</v>
      </c>
      <c r="J215" s="431"/>
      <c r="K215" s="425"/>
      <c r="L215" s="477"/>
      <c r="M215" s="428"/>
    </row>
    <row r="216" spans="1:14" customFormat="1" ht="102">
      <c r="A216" s="169">
        <v>1</v>
      </c>
      <c r="B216" s="15" t="s">
        <v>9</v>
      </c>
      <c r="C216" s="163" t="s">
        <v>79</v>
      </c>
      <c r="D216" s="163">
        <v>25</v>
      </c>
      <c r="E216" s="163">
        <v>24</v>
      </c>
      <c r="F216" s="146">
        <v>0</v>
      </c>
      <c r="G216" s="146">
        <v>6</v>
      </c>
      <c r="H216" s="146">
        <v>11</v>
      </c>
      <c r="I216" s="146">
        <v>7</v>
      </c>
      <c r="J216" s="144">
        <v>0</v>
      </c>
      <c r="K216" s="146">
        <v>75</v>
      </c>
      <c r="L216" s="69" t="s">
        <v>35</v>
      </c>
      <c r="M216" s="145">
        <v>0</v>
      </c>
    </row>
    <row r="217" spans="1:14" customFormat="1" ht="27.75" customHeight="1">
      <c r="A217" s="169">
        <v>2</v>
      </c>
      <c r="B217" s="28" t="s">
        <v>9</v>
      </c>
      <c r="C217" s="163" t="s">
        <v>40</v>
      </c>
      <c r="D217" s="163">
        <v>25</v>
      </c>
      <c r="E217" s="163">
        <v>25</v>
      </c>
      <c r="F217" s="146">
        <v>0</v>
      </c>
      <c r="G217" s="146">
        <v>1</v>
      </c>
      <c r="H217" s="146">
        <v>6</v>
      </c>
      <c r="I217" s="146">
        <v>18</v>
      </c>
      <c r="J217" s="144">
        <v>0</v>
      </c>
      <c r="K217" s="146">
        <v>96</v>
      </c>
      <c r="L217" s="29" t="s">
        <v>70</v>
      </c>
      <c r="M217" s="145">
        <v>0</v>
      </c>
    </row>
    <row r="218" spans="1:14" customFormat="1" ht="38.25" customHeight="1">
      <c r="A218" s="169">
        <v>3</v>
      </c>
      <c r="B218" s="28" t="s">
        <v>27</v>
      </c>
      <c r="C218" s="146">
        <v>8</v>
      </c>
      <c r="D218" s="146">
        <v>5</v>
      </c>
      <c r="E218" s="146">
        <v>5</v>
      </c>
      <c r="F218" s="146">
        <v>0</v>
      </c>
      <c r="G218" s="146">
        <v>0</v>
      </c>
      <c r="H218" s="146">
        <v>3</v>
      </c>
      <c r="I218" s="146">
        <v>2</v>
      </c>
      <c r="J218" s="144">
        <v>0</v>
      </c>
      <c r="K218" s="146">
        <v>100</v>
      </c>
      <c r="L218" s="29" t="s">
        <v>71</v>
      </c>
      <c r="M218" s="145">
        <v>0</v>
      </c>
    </row>
    <row r="219" spans="1:14" customFormat="1" ht="128.25">
      <c r="A219" s="169">
        <v>4</v>
      </c>
      <c r="B219" s="28" t="s">
        <v>8</v>
      </c>
      <c r="C219" s="163">
        <v>8</v>
      </c>
      <c r="D219" s="163">
        <v>13</v>
      </c>
      <c r="E219" s="163">
        <v>12</v>
      </c>
      <c r="F219" s="146">
        <v>0</v>
      </c>
      <c r="G219" s="146">
        <v>2</v>
      </c>
      <c r="H219" s="146">
        <v>9</v>
      </c>
      <c r="I219" s="146">
        <v>1</v>
      </c>
      <c r="J219" s="144">
        <v>0</v>
      </c>
      <c r="K219" s="146">
        <v>83.3</v>
      </c>
      <c r="L219" s="30" t="s">
        <v>72</v>
      </c>
      <c r="M219" s="145">
        <v>3</v>
      </c>
    </row>
    <row r="220" spans="1:14" customFormat="1" ht="89.25">
      <c r="A220" s="169">
        <v>5</v>
      </c>
      <c r="B220" s="15" t="s">
        <v>25</v>
      </c>
      <c r="C220" s="163">
        <v>8</v>
      </c>
      <c r="D220" s="163">
        <v>6</v>
      </c>
      <c r="E220" s="163">
        <v>6</v>
      </c>
      <c r="F220" s="146">
        <v>1</v>
      </c>
      <c r="G220" s="146">
        <v>4</v>
      </c>
      <c r="H220" s="146">
        <v>0</v>
      </c>
      <c r="I220" s="146">
        <v>1</v>
      </c>
      <c r="J220" s="144">
        <v>16.600000000000001</v>
      </c>
      <c r="K220" s="146">
        <v>16.600000000000001</v>
      </c>
      <c r="L220" s="69" t="s">
        <v>73</v>
      </c>
      <c r="M220" s="145">
        <v>3</v>
      </c>
    </row>
    <row r="221" spans="1:14" customFormat="1" ht="102">
      <c r="A221" s="169">
        <v>6</v>
      </c>
      <c r="B221" s="28" t="s">
        <v>13</v>
      </c>
      <c r="C221" s="146">
        <v>7</v>
      </c>
      <c r="D221" s="146">
        <v>26</v>
      </c>
      <c r="E221" s="146">
        <v>24</v>
      </c>
      <c r="F221" s="146">
        <v>0</v>
      </c>
      <c r="G221" s="146">
        <v>5</v>
      </c>
      <c r="H221" s="146">
        <v>17</v>
      </c>
      <c r="I221" s="146">
        <v>2</v>
      </c>
      <c r="J221" s="144">
        <v>0</v>
      </c>
      <c r="K221" s="146">
        <v>79</v>
      </c>
      <c r="L221" s="27" t="s">
        <v>74</v>
      </c>
      <c r="M221" s="145">
        <v>0</v>
      </c>
    </row>
    <row r="222" spans="1:14" customFormat="1" ht="90">
      <c r="A222" s="169">
        <v>7</v>
      </c>
      <c r="B222" s="15" t="s">
        <v>0</v>
      </c>
      <c r="C222" s="163">
        <v>8</v>
      </c>
      <c r="D222" s="163">
        <v>15</v>
      </c>
      <c r="E222" s="163">
        <v>13</v>
      </c>
      <c r="F222" s="146">
        <v>1</v>
      </c>
      <c r="G222" s="146">
        <v>5</v>
      </c>
      <c r="H222" s="146">
        <v>5</v>
      </c>
      <c r="I222" s="146">
        <v>2</v>
      </c>
      <c r="J222" s="165">
        <v>8</v>
      </c>
      <c r="K222" s="146">
        <v>54</v>
      </c>
      <c r="L222" s="29" t="s">
        <v>75</v>
      </c>
      <c r="M222" s="145">
        <v>4</v>
      </c>
    </row>
    <row r="223" spans="1:14" customFormat="1" ht="114.75">
      <c r="A223" s="169">
        <v>8</v>
      </c>
      <c r="B223" s="28" t="s">
        <v>16</v>
      </c>
      <c r="C223" s="163">
        <v>8</v>
      </c>
      <c r="D223" s="163">
        <v>8</v>
      </c>
      <c r="E223" s="163">
        <v>8</v>
      </c>
      <c r="F223" s="146">
        <v>0</v>
      </c>
      <c r="G223" s="146">
        <v>1</v>
      </c>
      <c r="H223" s="146">
        <v>3</v>
      </c>
      <c r="I223" s="146">
        <v>4</v>
      </c>
      <c r="J223" s="144">
        <v>0</v>
      </c>
      <c r="K223" s="146">
        <v>87.5</v>
      </c>
      <c r="L223" s="69" t="s">
        <v>138</v>
      </c>
      <c r="M223" s="145">
        <v>0</v>
      </c>
      <c r="N223" s="142"/>
    </row>
    <row r="224" spans="1:14" customFormat="1" ht="29.25" customHeight="1">
      <c r="A224" s="169">
        <v>9</v>
      </c>
      <c r="B224" s="31" t="s">
        <v>1</v>
      </c>
      <c r="C224" s="163">
        <v>8</v>
      </c>
      <c r="D224" s="163">
        <v>4</v>
      </c>
      <c r="E224" s="163">
        <v>4</v>
      </c>
      <c r="F224" s="146">
        <v>0</v>
      </c>
      <c r="G224" s="146">
        <v>2</v>
      </c>
      <c r="H224" s="146">
        <v>2</v>
      </c>
      <c r="I224" s="146">
        <v>0</v>
      </c>
      <c r="J224" s="144">
        <v>0</v>
      </c>
      <c r="K224" s="146">
        <v>50</v>
      </c>
      <c r="L224" s="69" t="s">
        <v>142</v>
      </c>
      <c r="M224" s="170">
        <v>0</v>
      </c>
    </row>
    <row r="225" spans="1:16" customFormat="1" ht="102.75">
      <c r="A225" s="169">
        <v>10</v>
      </c>
      <c r="B225" s="31" t="s">
        <v>21</v>
      </c>
      <c r="C225" s="163">
        <v>8</v>
      </c>
      <c r="D225" s="163">
        <v>5</v>
      </c>
      <c r="E225" s="163">
        <v>5</v>
      </c>
      <c r="F225" s="146">
        <v>0</v>
      </c>
      <c r="G225" s="146">
        <v>1</v>
      </c>
      <c r="H225" s="146">
        <v>4</v>
      </c>
      <c r="I225" s="146">
        <v>0</v>
      </c>
      <c r="J225" s="144">
        <v>0</v>
      </c>
      <c r="K225" s="146">
        <v>80</v>
      </c>
      <c r="L225" s="29" t="s">
        <v>77</v>
      </c>
      <c r="M225" s="170">
        <v>0</v>
      </c>
    </row>
    <row r="226" spans="1:16" customFormat="1" ht="102">
      <c r="A226" s="169">
        <v>11</v>
      </c>
      <c r="B226" s="31" t="s">
        <v>14</v>
      </c>
      <c r="C226" s="163">
        <v>8</v>
      </c>
      <c r="D226" s="163">
        <v>15</v>
      </c>
      <c r="E226" s="163">
        <v>15</v>
      </c>
      <c r="F226" s="146">
        <v>1</v>
      </c>
      <c r="G226" s="146">
        <v>10</v>
      </c>
      <c r="H226" s="146">
        <v>4</v>
      </c>
      <c r="I226" s="146">
        <v>0</v>
      </c>
      <c r="J226" s="144">
        <v>6</v>
      </c>
      <c r="K226" s="146">
        <v>27</v>
      </c>
      <c r="L226" s="69" t="s">
        <v>143</v>
      </c>
      <c r="M226" s="145">
        <v>1</v>
      </c>
    </row>
    <row r="227" spans="1:16" customFormat="1" ht="89.25">
      <c r="A227" s="169">
        <v>12</v>
      </c>
      <c r="B227" s="31" t="s">
        <v>36</v>
      </c>
      <c r="C227" s="163">
        <v>8</v>
      </c>
      <c r="D227" s="163">
        <v>8</v>
      </c>
      <c r="E227" s="163">
        <v>8</v>
      </c>
      <c r="F227" s="163">
        <v>0</v>
      </c>
      <c r="G227" s="146">
        <v>5</v>
      </c>
      <c r="H227" s="146">
        <v>3</v>
      </c>
      <c r="I227" s="146">
        <v>0</v>
      </c>
      <c r="J227" s="146">
        <v>0</v>
      </c>
      <c r="K227" s="146">
        <v>37.5</v>
      </c>
      <c r="L227" s="69" t="s">
        <v>144</v>
      </c>
      <c r="M227" s="170">
        <v>0</v>
      </c>
    </row>
    <row r="228" spans="1:16" s="172" customFormat="1" ht="15">
      <c r="A228" s="171"/>
      <c r="B228" s="171" t="s">
        <v>317</v>
      </c>
      <c r="C228" s="171"/>
      <c r="D228" s="171">
        <f>SUM(D216:D227)</f>
        <v>155</v>
      </c>
      <c r="E228" s="171">
        <f t="shared" ref="E228:M228" si="15">SUM(E216:E227)</f>
        <v>149</v>
      </c>
      <c r="F228" s="171">
        <f t="shared" si="15"/>
        <v>3</v>
      </c>
      <c r="G228" s="171">
        <f t="shared" si="15"/>
        <v>42</v>
      </c>
      <c r="H228" s="171">
        <f t="shared" si="15"/>
        <v>67</v>
      </c>
      <c r="I228" s="171">
        <f t="shared" si="15"/>
        <v>37</v>
      </c>
      <c r="J228" s="171">
        <v>2</v>
      </c>
      <c r="K228" s="171">
        <v>69.900000000000006</v>
      </c>
      <c r="L228" s="171">
        <f t="shared" si="15"/>
        <v>0</v>
      </c>
      <c r="M228" s="171">
        <f t="shared" si="15"/>
        <v>11</v>
      </c>
    </row>
    <row r="230" spans="1:16" customFormat="1" ht="21" customHeight="1">
      <c r="B230" s="447" t="s">
        <v>327</v>
      </c>
      <c r="C230" s="447"/>
      <c r="D230" s="447"/>
      <c r="E230" s="447"/>
      <c r="F230" s="447"/>
      <c r="G230" s="447"/>
      <c r="H230" s="447"/>
      <c r="I230" s="447"/>
      <c r="J230" s="447"/>
      <c r="K230" s="447"/>
      <c r="L230" s="447"/>
      <c r="M230" s="447"/>
      <c r="N230" s="447"/>
    </row>
    <row r="231" spans="1:16" customFormat="1" ht="18" customHeight="1">
      <c r="B231" s="447" t="s">
        <v>164</v>
      </c>
      <c r="C231" s="447"/>
      <c r="D231" s="447"/>
      <c r="E231" s="447"/>
      <c r="F231" s="447"/>
      <c r="G231" s="447"/>
      <c r="H231" s="447"/>
      <c r="I231" s="447"/>
      <c r="J231" s="447"/>
      <c r="K231" s="447"/>
      <c r="L231" s="447"/>
      <c r="M231" s="447"/>
      <c r="N231" s="447"/>
    </row>
    <row r="232" spans="1:16" customFormat="1" ht="15.75" customHeight="1">
      <c r="B232" s="447" t="s">
        <v>328</v>
      </c>
      <c r="C232" s="447"/>
      <c r="D232" s="447"/>
      <c r="E232" s="447"/>
      <c r="F232" s="447"/>
      <c r="G232" s="447"/>
      <c r="H232" s="447"/>
      <c r="I232" s="447"/>
      <c r="J232" s="447"/>
      <c r="K232" s="447"/>
      <c r="L232" s="447"/>
      <c r="M232" s="447"/>
      <c r="N232" s="447"/>
    </row>
    <row r="233" spans="1:16" customFormat="1" ht="18.75" customHeight="1">
      <c r="A233" s="462" t="s">
        <v>29</v>
      </c>
      <c r="B233" s="465" t="s">
        <v>44</v>
      </c>
      <c r="C233" s="468" t="s">
        <v>2</v>
      </c>
      <c r="D233" s="468" t="s">
        <v>45</v>
      </c>
      <c r="E233" s="471" t="s">
        <v>46</v>
      </c>
      <c r="F233" s="471"/>
      <c r="G233" s="471"/>
      <c r="H233" s="471"/>
      <c r="I233" s="471"/>
      <c r="J233" s="471"/>
      <c r="K233" s="471"/>
      <c r="L233" s="471"/>
      <c r="M233" s="471"/>
      <c r="N233" s="471"/>
      <c r="O233" s="471"/>
      <c r="P233" s="471"/>
    </row>
    <row r="234" spans="1:16" customFormat="1" ht="15" customHeight="1">
      <c r="A234" s="463"/>
      <c r="B234" s="466"/>
      <c r="C234" s="469"/>
      <c r="D234" s="469"/>
      <c r="E234" s="471" t="s">
        <v>47</v>
      </c>
      <c r="F234" s="471"/>
      <c r="G234" s="471" t="s">
        <v>166</v>
      </c>
      <c r="H234" s="471"/>
      <c r="I234" s="472" t="s">
        <v>167</v>
      </c>
      <c r="J234" s="473"/>
      <c r="K234" s="471" t="s">
        <v>168</v>
      </c>
      <c r="L234" s="471"/>
      <c r="M234" s="471" t="s">
        <v>169</v>
      </c>
      <c r="N234" s="471"/>
      <c r="O234" s="471" t="s">
        <v>170</v>
      </c>
      <c r="P234" s="471"/>
    </row>
    <row r="235" spans="1:16" customFormat="1" ht="24.75" customHeight="1">
      <c r="A235" s="464"/>
      <c r="B235" s="467"/>
      <c r="C235" s="470"/>
      <c r="D235" s="470"/>
      <c r="E235" s="143" t="s">
        <v>48</v>
      </c>
      <c r="F235" s="143" t="s">
        <v>33</v>
      </c>
      <c r="G235" s="143" t="s">
        <v>48</v>
      </c>
      <c r="H235" s="143" t="s">
        <v>33</v>
      </c>
      <c r="I235" s="143" t="s">
        <v>48</v>
      </c>
      <c r="J235" s="143" t="s">
        <v>33</v>
      </c>
      <c r="K235" s="143" t="s">
        <v>48</v>
      </c>
      <c r="L235" s="143" t="s">
        <v>33</v>
      </c>
      <c r="M235" s="143" t="s">
        <v>48</v>
      </c>
      <c r="N235" s="143" t="s">
        <v>33</v>
      </c>
      <c r="O235" s="143" t="s">
        <v>48</v>
      </c>
      <c r="P235" s="143" t="s">
        <v>33</v>
      </c>
    </row>
    <row r="236" spans="1:16" customFormat="1" ht="45">
      <c r="A236" s="12">
        <v>1</v>
      </c>
      <c r="B236" s="81" t="s">
        <v>8</v>
      </c>
      <c r="C236" s="12">
        <v>8</v>
      </c>
      <c r="D236" s="12">
        <v>8</v>
      </c>
      <c r="E236" s="173">
        <v>0</v>
      </c>
      <c r="F236" s="12">
        <v>0</v>
      </c>
      <c r="G236" s="173">
        <v>0</v>
      </c>
      <c r="H236" s="12">
        <v>0</v>
      </c>
      <c r="I236" s="173">
        <v>5</v>
      </c>
      <c r="J236" s="12">
        <v>62.5</v>
      </c>
      <c r="K236" s="173">
        <v>1</v>
      </c>
      <c r="L236" s="12">
        <v>12.5</v>
      </c>
      <c r="M236" s="173">
        <v>2</v>
      </c>
      <c r="N236" s="12">
        <v>25</v>
      </c>
      <c r="O236" s="173">
        <v>0</v>
      </c>
      <c r="P236" s="12">
        <v>0</v>
      </c>
    </row>
    <row r="237" spans="1:16" customFormat="1" ht="30">
      <c r="A237" s="12">
        <v>2</v>
      </c>
      <c r="B237" s="81" t="s">
        <v>21</v>
      </c>
      <c r="C237" s="12">
        <v>2</v>
      </c>
      <c r="D237" s="12">
        <v>2</v>
      </c>
      <c r="E237" s="173">
        <v>0</v>
      </c>
      <c r="F237" s="12">
        <v>0</v>
      </c>
      <c r="G237" s="173">
        <v>0</v>
      </c>
      <c r="H237" s="12">
        <v>0</v>
      </c>
      <c r="I237" s="173">
        <v>1</v>
      </c>
      <c r="J237" s="12">
        <v>50</v>
      </c>
      <c r="K237" s="173">
        <v>1</v>
      </c>
      <c r="L237" s="12">
        <v>50</v>
      </c>
      <c r="M237" s="173">
        <v>0</v>
      </c>
      <c r="N237" s="12">
        <v>0</v>
      </c>
      <c r="O237" s="173">
        <v>0</v>
      </c>
      <c r="P237" s="12">
        <v>0</v>
      </c>
    </row>
    <row r="238" spans="1:16" customFormat="1" ht="45">
      <c r="A238" s="12">
        <v>3</v>
      </c>
      <c r="B238" s="81" t="s">
        <v>0</v>
      </c>
      <c r="C238" s="12">
        <v>2</v>
      </c>
      <c r="D238" s="12">
        <v>2</v>
      </c>
      <c r="E238" s="173">
        <v>0</v>
      </c>
      <c r="F238" s="12">
        <v>0</v>
      </c>
      <c r="G238" s="173">
        <v>0</v>
      </c>
      <c r="H238" s="12">
        <v>0</v>
      </c>
      <c r="I238" s="173">
        <v>0</v>
      </c>
      <c r="J238" s="12">
        <v>0</v>
      </c>
      <c r="K238" s="173">
        <v>1</v>
      </c>
      <c r="L238" s="12">
        <v>50</v>
      </c>
      <c r="M238" s="173">
        <v>1</v>
      </c>
      <c r="N238" s="12">
        <v>50</v>
      </c>
      <c r="O238" s="173">
        <v>0</v>
      </c>
      <c r="P238" s="12">
        <v>0</v>
      </c>
    </row>
    <row r="239" spans="1:16" customFormat="1" ht="45">
      <c r="A239" s="12">
        <v>4</v>
      </c>
      <c r="B239" s="81" t="s">
        <v>13</v>
      </c>
      <c r="C239" s="12">
        <v>4</v>
      </c>
      <c r="D239" s="12">
        <v>4</v>
      </c>
      <c r="E239" s="173">
        <v>0</v>
      </c>
      <c r="F239" s="12">
        <v>0</v>
      </c>
      <c r="G239" s="173">
        <v>0</v>
      </c>
      <c r="H239" s="12">
        <v>0</v>
      </c>
      <c r="I239" s="173">
        <v>2</v>
      </c>
      <c r="J239" s="12">
        <v>50</v>
      </c>
      <c r="K239" s="173">
        <v>2</v>
      </c>
      <c r="L239" s="12">
        <v>50</v>
      </c>
      <c r="M239" s="173">
        <v>0</v>
      </c>
      <c r="N239" s="12">
        <v>0</v>
      </c>
      <c r="O239" s="173">
        <v>0</v>
      </c>
      <c r="P239" s="12">
        <v>0</v>
      </c>
    </row>
    <row r="240" spans="1:16" customFormat="1" ht="45">
      <c r="A240" s="12">
        <v>5</v>
      </c>
      <c r="B240" s="81" t="s">
        <v>1</v>
      </c>
      <c r="C240" s="12">
        <v>3</v>
      </c>
      <c r="D240" s="12">
        <v>2</v>
      </c>
      <c r="E240" s="173">
        <v>0</v>
      </c>
      <c r="F240" s="12">
        <v>0</v>
      </c>
      <c r="G240" s="173">
        <v>0</v>
      </c>
      <c r="H240" s="12">
        <v>0</v>
      </c>
      <c r="I240" s="173">
        <v>1</v>
      </c>
      <c r="J240" s="12">
        <v>50</v>
      </c>
      <c r="K240" s="173">
        <v>1</v>
      </c>
      <c r="L240" s="12">
        <v>50</v>
      </c>
      <c r="M240" s="173">
        <v>0</v>
      </c>
      <c r="N240" s="12">
        <v>0</v>
      </c>
      <c r="O240" s="173">
        <v>0</v>
      </c>
      <c r="P240" s="12">
        <v>0</v>
      </c>
    </row>
    <row r="241" spans="1:16" customFormat="1" ht="45">
      <c r="A241" s="12">
        <v>6</v>
      </c>
      <c r="B241" s="81" t="s">
        <v>9</v>
      </c>
      <c r="C241" s="12">
        <v>22</v>
      </c>
      <c r="D241" s="12">
        <v>20</v>
      </c>
      <c r="E241" s="173">
        <v>0</v>
      </c>
      <c r="F241" s="12">
        <v>0</v>
      </c>
      <c r="G241" s="173">
        <v>0</v>
      </c>
      <c r="H241" s="12">
        <v>0</v>
      </c>
      <c r="I241" s="173">
        <v>6</v>
      </c>
      <c r="J241" s="12">
        <v>30</v>
      </c>
      <c r="K241" s="173">
        <v>11</v>
      </c>
      <c r="L241" s="12">
        <v>55</v>
      </c>
      <c r="M241" s="173">
        <v>2</v>
      </c>
      <c r="N241" s="12">
        <v>10</v>
      </c>
      <c r="O241" s="173">
        <v>1</v>
      </c>
      <c r="P241" s="12">
        <v>5</v>
      </c>
    </row>
    <row r="242" spans="1:16" customFormat="1" ht="15">
      <c r="A242" s="12"/>
      <c r="B242" s="174" t="s">
        <v>22</v>
      </c>
      <c r="C242" s="12">
        <f>SUM(C236:C241)</f>
        <v>41</v>
      </c>
      <c r="D242" s="12">
        <f t="shared" ref="D242:O242" si="16">SUM(D236:D241)</f>
        <v>38</v>
      </c>
      <c r="E242" s="173">
        <f t="shared" si="16"/>
        <v>0</v>
      </c>
      <c r="F242" s="12">
        <v>0</v>
      </c>
      <c r="G242" s="173">
        <f t="shared" si="16"/>
        <v>0</v>
      </c>
      <c r="H242" s="12">
        <v>0</v>
      </c>
      <c r="I242" s="173">
        <f t="shared" si="16"/>
        <v>15</v>
      </c>
      <c r="J242" s="12">
        <v>39</v>
      </c>
      <c r="K242" s="173">
        <f t="shared" si="16"/>
        <v>17</v>
      </c>
      <c r="L242" s="12">
        <v>45</v>
      </c>
      <c r="M242" s="173">
        <f t="shared" si="16"/>
        <v>5</v>
      </c>
      <c r="N242" s="12">
        <v>13</v>
      </c>
      <c r="O242" s="173">
        <f t="shared" si="16"/>
        <v>1</v>
      </c>
      <c r="P242" s="12">
        <v>3</v>
      </c>
    </row>
    <row r="245" spans="1:16" ht="15.75">
      <c r="A245" s="478" t="s">
        <v>440</v>
      </c>
      <c r="B245" s="478"/>
      <c r="C245" s="478"/>
      <c r="D245" s="478"/>
      <c r="E245" s="478"/>
      <c r="F245" s="478"/>
      <c r="G245" s="478"/>
      <c r="H245" s="478"/>
      <c r="I245" s="478"/>
      <c r="J245" s="478"/>
    </row>
    <row r="246" spans="1:16">
      <c r="A246" s="479" t="s">
        <v>441</v>
      </c>
      <c r="B246" s="479"/>
      <c r="C246" s="479"/>
      <c r="D246" s="479"/>
      <c r="E246" s="479"/>
      <c r="F246" s="479"/>
      <c r="G246" s="479"/>
      <c r="H246" s="479"/>
      <c r="I246" s="479"/>
      <c r="J246" s="479"/>
    </row>
    <row r="247" spans="1:16">
      <c r="A247" s="232"/>
      <c r="B247" s="232"/>
      <c r="C247" s="480" t="s">
        <v>442</v>
      </c>
      <c r="D247" s="480"/>
      <c r="E247" s="480"/>
      <c r="F247" s="480"/>
      <c r="G247" s="480"/>
      <c r="H247" s="480"/>
      <c r="I247" s="480"/>
      <c r="J247" s="233"/>
    </row>
    <row r="248" spans="1:16" ht="64.5" thickBot="1">
      <c r="A248" s="234" t="s">
        <v>17</v>
      </c>
      <c r="B248" s="235" t="s">
        <v>80</v>
      </c>
      <c r="C248" s="236" t="s">
        <v>65</v>
      </c>
      <c r="D248" s="481" t="s">
        <v>81</v>
      </c>
      <c r="E248" s="482"/>
      <c r="F248" s="482"/>
      <c r="G248" s="483"/>
      <c r="H248" s="235" t="s">
        <v>443</v>
      </c>
      <c r="I248" s="235" t="s">
        <v>444</v>
      </c>
      <c r="J248" s="235" t="s">
        <v>66</v>
      </c>
    </row>
    <row r="249" spans="1:16" ht="13.5" thickBot="1">
      <c r="A249" s="234"/>
      <c r="B249" s="235"/>
      <c r="C249" s="235"/>
      <c r="D249" s="235">
        <v>2</v>
      </c>
      <c r="E249" s="235">
        <v>3</v>
      </c>
      <c r="F249" s="235">
        <v>4</v>
      </c>
      <c r="G249" s="235">
        <v>5</v>
      </c>
      <c r="H249" s="235" t="s">
        <v>33</v>
      </c>
      <c r="I249" s="235" t="s">
        <v>33</v>
      </c>
      <c r="J249" s="235"/>
    </row>
    <row r="250" spans="1:16" ht="39.75" thickBot="1">
      <c r="A250" s="234">
        <v>1</v>
      </c>
      <c r="B250" s="235" t="s">
        <v>9</v>
      </c>
      <c r="C250" s="235">
        <v>17</v>
      </c>
      <c r="D250" s="235">
        <v>0</v>
      </c>
      <c r="E250" s="235">
        <v>7</v>
      </c>
      <c r="F250" s="237">
        <v>8</v>
      </c>
      <c r="G250" s="235">
        <v>2</v>
      </c>
      <c r="H250" s="235">
        <v>0</v>
      </c>
      <c r="I250" s="235">
        <v>58.82</v>
      </c>
      <c r="J250" s="235" t="s">
        <v>150</v>
      </c>
    </row>
    <row r="251" spans="1:16" ht="39" thickBot="1">
      <c r="A251" s="234">
        <v>2</v>
      </c>
      <c r="B251" s="235" t="s">
        <v>9</v>
      </c>
      <c r="C251" s="235">
        <v>21</v>
      </c>
      <c r="D251" s="235">
        <v>0</v>
      </c>
      <c r="E251" s="235">
        <v>5</v>
      </c>
      <c r="F251" s="235">
        <v>14</v>
      </c>
      <c r="G251" s="235">
        <v>2</v>
      </c>
      <c r="H251" s="235">
        <v>0</v>
      </c>
      <c r="I251" s="235">
        <v>76.19</v>
      </c>
      <c r="J251" s="235" t="s">
        <v>151</v>
      </c>
    </row>
    <row r="252" spans="1:16" ht="51.75" thickBot="1">
      <c r="A252" s="234">
        <v>3</v>
      </c>
      <c r="B252" s="235" t="s">
        <v>26</v>
      </c>
      <c r="C252" s="235">
        <v>1</v>
      </c>
      <c r="D252" s="235">
        <v>0</v>
      </c>
      <c r="E252" s="235">
        <v>0</v>
      </c>
      <c r="F252" s="235">
        <v>1</v>
      </c>
      <c r="G252" s="235">
        <v>0</v>
      </c>
      <c r="H252" s="235">
        <v>0</v>
      </c>
      <c r="I252" s="235">
        <v>100</v>
      </c>
      <c r="J252" s="235" t="s">
        <v>82</v>
      </c>
    </row>
    <row r="253" spans="1:16" ht="39" thickBot="1">
      <c r="A253" s="234">
        <v>4</v>
      </c>
      <c r="B253" s="235" t="s">
        <v>8</v>
      </c>
      <c r="C253" s="235">
        <v>10</v>
      </c>
      <c r="D253" s="235">
        <v>0</v>
      </c>
      <c r="E253" s="235">
        <v>3</v>
      </c>
      <c r="F253" s="235">
        <v>6</v>
      </c>
      <c r="G253" s="235">
        <v>1</v>
      </c>
      <c r="H253" s="235">
        <v>0</v>
      </c>
      <c r="I253" s="235">
        <v>70</v>
      </c>
      <c r="J253" s="235" t="s">
        <v>83</v>
      </c>
    </row>
    <row r="254" spans="1:16" ht="39" thickBot="1">
      <c r="A254" s="234">
        <v>5</v>
      </c>
      <c r="B254" s="235" t="s">
        <v>25</v>
      </c>
      <c r="C254" s="235">
        <v>3</v>
      </c>
      <c r="D254" s="235">
        <v>0</v>
      </c>
      <c r="E254" s="235">
        <v>1</v>
      </c>
      <c r="F254" s="235">
        <v>2</v>
      </c>
      <c r="G254" s="235">
        <v>0</v>
      </c>
      <c r="H254" s="235">
        <v>0</v>
      </c>
      <c r="I254" s="235">
        <v>66.7</v>
      </c>
      <c r="J254" s="235" t="s">
        <v>152</v>
      </c>
    </row>
    <row r="255" spans="1:16">
      <c r="A255" s="484">
        <v>6</v>
      </c>
      <c r="B255" s="484" t="s">
        <v>13</v>
      </c>
      <c r="C255" s="484">
        <v>16</v>
      </c>
      <c r="D255" s="484">
        <v>1</v>
      </c>
      <c r="E255" s="484">
        <v>5</v>
      </c>
      <c r="F255" s="484">
        <v>8</v>
      </c>
      <c r="G255" s="484">
        <v>2</v>
      </c>
      <c r="H255" s="486">
        <v>6.2</v>
      </c>
      <c r="I255" s="484">
        <v>62.5</v>
      </c>
      <c r="J255" s="484" t="s">
        <v>445</v>
      </c>
    </row>
    <row r="256" spans="1:16" ht="13.5" thickBot="1">
      <c r="A256" s="485"/>
      <c r="B256" s="485"/>
      <c r="C256" s="485"/>
      <c r="D256" s="485"/>
      <c r="E256" s="485"/>
      <c r="F256" s="485"/>
      <c r="G256" s="485"/>
      <c r="H256" s="487"/>
      <c r="I256" s="485"/>
      <c r="J256" s="485"/>
    </row>
    <row r="257" spans="1:10" ht="26.25" thickBot="1">
      <c r="A257" s="238">
        <v>7</v>
      </c>
      <c r="B257" s="235" t="s">
        <v>0</v>
      </c>
      <c r="C257" s="235">
        <v>7</v>
      </c>
      <c r="D257" s="235">
        <v>0</v>
      </c>
      <c r="E257" s="235">
        <v>3</v>
      </c>
      <c r="F257" s="235">
        <v>3</v>
      </c>
      <c r="G257" s="235">
        <v>1</v>
      </c>
      <c r="H257" s="235">
        <v>0</v>
      </c>
      <c r="I257" s="235">
        <v>57.14</v>
      </c>
      <c r="J257" s="235" t="s">
        <v>84</v>
      </c>
    </row>
    <row r="258" spans="1:10">
      <c r="A258" s="484">
        <v>8</v>
      </c>
      <c r="B258" s="484" t="s">
        <v>16</v>
      </c>
      <c r="C258" s="484">
        <v>8</v>
      </c>
      <c r="D258" s="484">
        <v>0</v>
      </c>
      <c r="E258" s="484">
        <v>2</v>
      </c>
      <c r="F258" s="484">
        <v>6</v>
      </c>
      <c r="G258" s="484">
        <v>0</v>
      </c>
      <c r="H258" s="484">
        <v>0</v>
      </c>
      <c r="I258" s="488">
        <v>75</v>
      </c>
      <c r="J258" s="484" t="s">
        <v>85</v>
      </c>
    </row>
    <row r="259" spans="1:10" ht="13.5" thickBot="1">
      <c r="A259" s="485"/>
      <c r="B259" s="485"/>
      <c r="C259" s="485"/>
      <c r="D259" s="485"/>
      <c r="E259" s="485"/>
      <c r="F259" s="485"/>
      <c r="G259" s="485"/>
      <c r="H259" s="485"/>
      <c r="I259" s="489"/>
      <c r="J259" s="485"/>
    </row>
    <row r="260" spans="1:10" ht="39" thickBot="1">
      <c r="A260" s="234">
        <v>9</v>
      </c>
      <c r="B260" s="235" t="s">
        <v>1</v>
      </c>
      <c r="C260" s="235">
        <v>4</v>
      </c>
      <c r="D260" s="235">
        <v>0</v>
      </c>
      <c r="E260" s="235">
        <v>2</v>
      </c>
      <c r="F260" s="235">
        <v>1</v>
      </c>
      <c r="G260" s="235">
        <v>1</v>
      </c>
      <c r="H260" s="235">
        <v>0</v>
      </c>
      <c r="I260" s="235">
        <v>50</v>
      </c>
      <c r="J260" s="235" t="s">
        <v>154</v>
      </c>
    </row>
    <row r="261" spans="1:10" ht="26.25" thickBot="1">
      <c r="A261" s="234">
        <v>10</v>
      </c>
      <c r="B261" s="235" t="s">
        <v>21</v>
      </c>
      <c r="C261" s="235">
        <v>5</v>
      </c>
      <c r="D261" s="235">
        <v>0</v>
      </c>
      <c r="E261" s="235">
        <v>2</v>
      </c>
      <c r="F261" s="235">
        <v>1</v>
      </c>
      <c r="G261" s="235">
        <v>2</v>
      </c>
      <c r="H261" s="235">
        <v>0</v>
      </c>
      <c r="I261" s="235">
        <v>60</v>
      </c>
      <c r="J261" s="235" t="s">
        <v>86</v>
      </c>
    </row>
    <row r="262" spans="1:10" ht="26.25" thickBot="1">
      <c r="A262" s="234">
        <v>11</v>
      </c>
      <c r="B262" s="235" t="s">
        <v>14</v>
      </c>
      <c r="C262" s="235">
        <v>7</v>
      </c>
      <c r="D262" s="235">
        <v>0</v>
      </c>
      <c r="E262" s="235">
        <v>5</v>
      </c>
      <c r="F262" s="235">
        <v>2</v>
      </c>
      <c r="G262" s="235">
        <v>0</v>
      </c>
      <c r="H262" s="235">
        <v>0</v>
      </c>
      <c r="I262" s="235">
        <v>28.57</v>
      </c>
      <c r="J262" s="235" t="s">
        <v>155</v>
      </c>
    </row>
    <row r="263" spans="1:10" ht="39" thickBot="1">
      <c r="A263" s="234">
        <v>12</v>
      </c>
      <c r="B263" s="235" t="s">
        <v>36</v>
      </c>
      <c r="C263" s="235">
        <v>6</v>
      </c>
      <c r="D263" s="235">
        <v>0</v>
      </c>
      <c r="E263" s="235">
        <v>2</v>
      </c>
      <c r="F263" s="235">
        <v>1</v>
      </c>
      <c r="G263" s="235">
        <v>3</v>
      </c>
      <c r="H263" s="235">
        <v>0</v>
      </c>
      <c r="I263" s="235" t="s">
        <v>446</v>
      </c>
      <c r="J263" s="235" t="s">
        <v>156</v>
      </c>
    </row>
    <row r="264" spans="1:10" ht="51.75" thickBot="1">
      <c r="A264" s="234">
        <v>13</v>
      </c>
      <c r="B264" s="235" t="s">
        <v>27</v>
      </c>
      <c r="C264" s="235">
        <v>3</v>
      </c>
      <c r="D264" s="235">
        <v>0</v>
      </c>
      <c r="E264" s="235">
        <v>1</v>
      </c>
      <c r="F264" s="235">
        <v>2</v>
      </c>
      <c r="G264" s="235">
        <v>0</v>
      </c>
      <c r="H264" s="235">
        <v>0</v>
      </c>
      <c r="I264" s="235" t="s">
        <v>446</v>
      </c>
      <c r="J264" s="239" t="s">
        <v>158</v>
      </c>
    </row>
    <row r="265" spans="1:10" ht="26.25" thickBot="1">
      <c r="A265" s="240"/>
      <c r="B265" s="241"/>
      <c r="C265" s="241">
        <v>108</v>
      </c>
      <c r="D265" s="241">
        <v>1</v>
      </c>
      <c r="E265" s="241">
        <v>38</v>
      </c>
      <c r="F265" s="241">
        <v>55</v>
      </c>
      <c r="G265" s="241">
        <v>14</v>
      </c>
      <c r="H265" s="242">
        <v>0.98</v>
      </c>
      <c r="I265" s="242" t="s">
        <v>447</v>
      </c>
      <c r="J265" s="241"/>
    </row>
  </sheetData>
  <mergeCells count="186">
    <mergeCell ref="J258:J259"/>
    <mergeCell ref="A258:A259"/>
    <mergeCell ref="B258:B259"/>
    <mergeCell ref="C258:C259"/>
    <mergeCell ref="D258:D259"/>
    <mergeCell ref="E258:E259"/>
    <mergeCell ref="F258:F259"/>
    <mergeCell ref="G258:G259"/>
    <mergeCell ref="H258:H259"/>
    <mergeCell ref="I258:I259"/>
    <mergeCell ref="A245:J245"/>
    <mergeCell ref="A246:J246"/>
    <mergeCell ref="C247:I247"/>
    <mergeCell ref="D248:G248"/>
    <mergeCell ref="A255:A256"/>
    <mergeCell ref="B255:B256"/>
    <mergeCell ref="C255:C256"/>
    <mergeCell ref="D255:D256"/>
    <mergeCell ref="E255:E256"/>
    <mergeCell ref="F255:F256"/>
    <mergeCell ref="G255:G256"/>
    <mergeCell ref="H255:H256"/>
    <mergeCell ref="I255:I256"/>
    <mergeCell ref="J255:J256"/>
    <mergeCell ref="B230:N230"/>
    <mergeCell ref="B231:N231"/>
    <mergeCell ref="B232:N232"/>
    <mergeCell ref="A233:A235"/>
    <mergeCell ref="B233:B235"/>
    <mergeCell ref="C233:C235"/>
    <mergeCell ref="D233:D235"/>
    <mergeCell ref="E233:P233"/>
    <mergeCell ref="E234:F234"/>
    <mergeCell ref="G234:H234"/>
    <mergeCell ref="I234:J234"/>
    <mergeCell ref="K234:L234"/>
    <mergeCell ref="M234:N234"/>
    <mergeCell ref="O234:P234"/>
    <mergeCell ref="A210:M210"/>
    <mergeCell ref="A211:M211"/>
    <mergeCell ref="A212:M212"/>
    <mergeCell ref="A214:A215"/>
    <mergeCell ref="B214:B215"/>
    <mergeCell ref="C214:C215"/>
    <mergeCell ref="D214:D215"/>
    <mergeCell ref="E214:E215"/>
    <mergeCell ref="F214:I214"/>
    <mergeCell ref="J214:J215"/>
    <mergeCell ref="K214:K215"/>
    <mergeCell ref="L214:L215"/>
    <mergeCell ref="M214:M215"/>
    <mergeCell ref="A189:S189"/>
    <mergeCell ref="A190:S190"/>
    <mergeCell ref="A191:S191"/>
    <mergeCell ref="A193:A194"/>
    <mergeCell ref="B193:B194"/>
    <mergeCell ref="C193:C194"/>
    <mergeCell ref="D193:D194"/>
    <mergeCell ref="E193:E194"/>
    <mergeCell ref="F193:I193"/>
    <mergeCell ref="J193:J194"/>
    <mergeCell ref="K193:K194"/>
    <mergeCell ref="L193:O193"/>
    <mergeCell ref="P193:P194"/>
    <mergeCell ref="Q193:Q194"/>
    <mergeCell ref="R193:R194"/>
    <mergeCell ref="S193:S194"/>
    <mergeCell ref="F170:I170"/>
    <mergeCell ref="J170:J171"/>
    <mergeCell ref="K170:K171"/>
    <mergeCell ref="L170:L171"/>
    <mergeCell ref="M170:M171"/>
    <mergeCell ref="A170:A171"/>
    <mergeCell ref="B170:B171"/>
    <mergeCell ref="C170:C171"/>
    <mergeCell ref="D170:D171"/>
    <mergeCell ref="E170:E171"/>
    <mergeCell ref="P145:P146"/>
    <mergeCell ref="Q145:Q146"/>
    <mergeCell ref="A167:M167"/>
    <mergeCell ref="A168:M168"/>
    <mergeCell ref="A169:M169"/>
    <mergeCell ref="A141:S141"/>
    <mergeCell ref="A142:S142"/>
    <mergeCell ref="A143:S143"/>
    <mergeCell ref="F144:K144"/>
    <mergeCell ref="L144:Q144"/>
    <mergeCell ref="R144:R146"/>
    <mergeCell ref="S144:S146"/>
    <mergeCell ref="A145:A146"/>
    <mergeCell ref="B145:B146"/>
    <mergeCell ref="C145:C146"/>
    <mergeCell ref="D145:D146"/>
    <mergeCell ref="E145:E146"/>
    <mergeCell ref="F145:I145"/>
    <mergeCell ref="J145:J146"/>
    <mergeCell ref="K145:K146"/>
    <mergeCell ref="L145:O145"/>
    <mergeCell ref="B127:N127"/>
    <mergeCell ref="B128:N128"/>
    <mergeCell ref="B129:N129"/>
    <mergeCell ref="A130:A132"/>
    <mergeCell ref="B130:B132"/>
    <mergeCell ref="C130:C132"/>
    <mergeCell ref="D130:D132"/>
    <mergeCell ref="E130:P130"/>
    <mergeCell ref="E131:F131"/>
    <mergeCell ref="G131:H131"/>
    <mergeCell ref="I131:J131"/>
    <mergeCell ref="K131:L131"/>
    <mergeCell ref="M131:N131"/>
    <mergeCell ref="O131:P131"/>
    <mergeCell ref="A92:K92"/>
    <mergeCell ref="C93:I93"/>
    <mergeCell ref="D94:G94"/>
    <mergeCell ref="A111:K111"/>
    <mergeCell ref="A112:K112"/>
    <mergeCell ref="A114:A116"/>
    <mergeCell ref="B114:B116"/>
    <mergeCell ref="C114:C116"/>
    <mergeCell ref="D114:K114"/>
    <mergeCell ref="D115:E115"/>
    <mergeCell ref="F115:G115"/>
    <mergeCell ref="H115:I115"/>
    <mergeCell ref="J115:K115"/>
    <mergeCell ref="A113:K113"/>
    <mergeCell ref="M76:M77"/>
    <mergeCell ref="N76:N77"/>
    <mergeCell ref="M55:M56"/>
    <mergeCell ref="N55:N56"/>
    <mergeCell ref="A72:M72"/>
    <mergeCell ref="A73:M73"/>
    <mergeCell ref="A74:M74"/>
    <mergeCell ref="A76:A77"/>
    <mergeCell ref="B76:B77"/>
    <mergeCell ref="C76:C77"/>
    <mergeCell ref="D76:D77"/>
    <mergeCell ref="E76:E77"/>
    <mergeCell ref="F76:I76"/>
    <mergeCell ref="J76:J77"/>
    <mergeCell ref="K76:K77"/>
    <mergeCell ref="L76:L77"/>
    <mergeCell ref="A53:M53"/>
    <mergeCell ref="A55:A56"/>
    <mergeCell ref="B55:B56"/>
    <mergeCell ref="C55:C56"/>
    <mergeCell ref="D55:D56"/>
    <mergeCell ref="E55:E56"/>
    <mergeCell ref="F55:I55"/>
    <mergeCell ref="J55:J56"/>
    <mergeCell ref="K55:K56"/>
    <mergeCell ref="L55:L56"/>
    <mergeCell ref="A52:M52"/>
    <mergeCell ref="A32:A33"/>
    <mergeCell ref="B32:B33"/>
    <mergeCell ref="C32:C33"/>
    <mergeCell ref="D32:D33"/>
    <mergeCell ref="E32:E33"/>
    <mergeCell ref="F32:I32"/>
    <mergeCell ref="J32:J33"/>
    <mergeCell ref="K32:K33"/>
    <mergeCell ref="L32:L33"/>
    <mergeCell ref="M32:M33"/>
    <mergeCell ref="A51:M51"/>
    <mergeCell ref="A29:M29"/>
    <mergeCell ref="P5:P6"/>
    <mergeCell ref="Q5:Q6"/>
    <mergeCell ref="A30:M30"/>
    <mergeCell ref="F5:I5"/>
    <mergeCell ref="J5:J6"/>
    <mergeCell ref="K5:K6"/>
    <mergeCell ref="L5:O5"/>
    <mergeCell ref="A5:A6"/>
    <mergeCell ref="B5:B6"/>
    <mergeCell ref="C5:C6"/>
    <mergeCell ref="D5:D6"/>
    <mergeCell ref="E5:E6"/>
    <mergeCell ref="A1:S1"/>
    <mergeCell ref="A2:S2"/>
    <mergeCell ref="A3:S3"/>
    <mergeCell ref="F4:K4"/>
    <mergeCell ref="L4:Q4"/>
    <mergeCell ref="R5:R6"/>
    <mergeCell ref="S5:S6"/>
    <mergeCell ref="B27:D27"/>
    <mergeCell ref="A28:M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14"/>
  <sheetViews>
    <sheetView tabSelected="1" topLeftCell="A97" workbookViewId="0">
      <selection activeCell="M117" sqref="M117"/>
    </sheetView>
  </sheetViews>
  <sheetFormatPr defaultRowHeight="15"/>
  <cols>
    <col min="1" max="1" width="6.140625" customWidth="1"/>
    <col min="2" max="2" width="22" customWidth="1"/>
    <col min="3" max="3" width="7.7109375" customWidth="1"/>
    <col min="13" max="13" width="27.140625" customWidth="1"/>
  </cols>
  <sheetData>
    <row r="3" spans="1:13">
      <c r="A3" s="432" t="s">
        <v>476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</row>
    <row r="4" spans="1:13">
      <c r="A4" s="429" t="s">
        <v>477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</row>
    <row r="5" spans="1:13">
      <c r="A5" s="429" t="s">
        <v>478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</row>
    <row r="6" spans="1:13">
      <c r="A6" s="8"/>
      <c r="B6" s="245"/>
      <c r="C6" s="245"/>
      <c r="D6" s="245"/>
      <c r="E6" s="245"/>
      <c r="F6" s="9"/>
      <c r="G6" s="9"/>
      <c r="H6" s="9"/>
      <c r="I6" s="9"/>
      <c r="J6" s="245"/>
      <c r="K6" s="245"/>
      <c r="L6" s="245"/>
      <c r="M6" s="245"/>
    </row>
    <row r="7" spans="1:13">
      <c r="A7" s="430" t="s">
        <v>29</v>
      </c>
      <c r="B7" s="430" t="s">
        <v>3</v>
      </c>
      <c r="C7" s="430" t="s">
        <v>38</v>
      </c>
      <c r="D7" s="430" t="s">
        <v>2</v>
      </c>
      <c r="E7" s="430" t="s">
        <v>62</v>
      </c>
      <c r="F7" s="508" t="s">
        <v>10</v>
      </c>
      <c r="G7" s="509"/>
      <c r="H7" s="509"/>
      <c r="I7" s="490"/>
      <c r="J7" s="433" t="s">
        <v>479</v>
      </c>
      <c r="K7" s="433" t="s">
        <v>12</v>
      </c>
      <c r="L7" s="433" t="s">
        <v>18</v>
      </c>
      <c r="M7" s="433" t="s">
        <v>39</v>
      </c>
    </row>
    <row r="8" spans="1:13">
      <c r="A8" s="474"/>
      <c r="B8" s="474"/>
      <c r="C8" s="474"/>
      <c r="D8" s="474"/>
      <c r="E8" s="474"/>
      <c r="F8" s="510"/>
      <c r="G8" s="511"/>
      <c r="H8" s="511"/>
      <c r="I8" s="512"/>
      <c r="J8" s="513"/>
      <c r="K8" s="513"/>
      <c r="L8" s="513"/>
      <c r="M8" s="513"/>
    </row>
    <row r="9" spans="1:13">
      <c r="A9" s="431"/>
      <c r="B9" s="474"/>
      <c r="C9" s="474"/>
      <c r="D9" s="474"/>
      <c r="E9" s="474"/>
      <c r="F9" s="244" t="s">
        <v>4</v>
      </c>
      <c r="G9" s="244" t="s">
        <v>5</v>
      </c>
      <c r="H9" s="244" t="s">
        <v>6</v>
      </c>
      <c r="I9" s="244" t="s">
        <v>7</v>
      </c>
      <c r="J9" s="513"/>
      <c r="K9" s="513"/>
      <c r="L9" s="513"/>
      <c r="M9" s="513"/>
    </row>
    <row r="10" spans="1:13">
      <c r="A10" s="16">
        <v>1</v>
      </c>
      <c r="B10" s="514" t="s">
        <v>21</v>
      </c>
      <c r="C10" s="16">
        <v>9</v>
      </c>
      <c r="D10" s="16">
        <v>5</v>
      </c>
      <c r="E10" s="16">
        <v>2</v>
      </c>
      <c r="F10" s="23">
        <v>0</v>
      </c>
      <c r="G10" s="23">
        <v>0</v>
      </c>
      <c r="H10" s="23">
        <v>2</v>
      </c>
      <c r="I10" s="23">
        <v>0</v>
      </c>
      <c r="J10" s="515">
        <v>0</v>
      </c>
      <c r="K10" s="515">
        <v>100</v>
      </c>
      <c r="L10" s="516">
        <v>0</v>
      </c>
      <c r="M10" s="517" t="s">
        <v>480</v>
      </c>
    </row>
    <row r="11" spans="1:13">
      <c r="A11" s="518">
        <v>2</v>
      </c>
      <c r="B11" s="519" t="s">
        <v>0</v>
      </c>
      <c r="C11" s="16">
        <v>9</v>
      </c>
      <c r="D11" s="23">
        <v>7</v>
      </c>
      <c r="E11" s="16">
        <v>2</v>
      </c>
      <c r="F11" s="23">
        <v>0</v>
      </c>
      <c r="G11" s="23">
        <v>1</v>
      </c>
      <c r="H11" s="23">
        <v>1</v>
      </c>
      <c r="I11" s="23">
        <v>0</v>
      </c>
      <c r="J11" s="515">
        <v>0</v>
      </c>
      <c r="K11" s="515">
        <v>50</v>
      </c>
      <c r="L11" s="516">
        <v>0</v>
      </c>
      <c r="M11" s="517" t="s">
        <v>481</v>
      </c>
    </row>
    <row r="12" spans="1:13">
      <c r="A12" s="518">
        <v>3</v>
      </c>
      <c r="B12" s="519" t="s">
        <v>9</v>
      </c>
      <c r="C12" s="16" t="s">
        <v>482</v>
      </c>
      <c r="D12" s="16">
        <v>18</v>
      </c>
      <c r="E12" s="16">
        <v>10</v>
      </c>
      <c r="F12" s="23">
        <v>0</v>
      </c>
      <c r="G12" s="23">
        <v>7</v>
      </c>
      <c r="H12" s="23">
        <v>3</v>
      </c>
      <c r="I12" s="23">
        <v>0</v>
      </c>
      <c r="J12" s="515">
        <v>0</v>
      </c>
      <c r="K12" s="515">
        <v>0.3</v>
      </c>
      <c r="L12" s="516">
        <v>0</v>
      </c>
      <c r="M12" s="517" t="s">
        <v>483</v>
      </c>
    </row>
    <row r="13" spans="1:13">
      <c r="A13" s="518">
        <v>4</v>
      </c>
      <c r="B13" s="520" t="s">
        <v>9</v>
      </c>
      <c r="C13" s="16" t="s">
        <v>484</v>
      </c>
      <c r="D13" s="16">
        <v>21</v>
      </c>
      <c r="E13" s="16">
        <v>8</v>
      </c>
      <c r="F13" s="23">
        <v>0</v>
      </c>
      <c r="G13" s="23">
        <v>4</v>
      </c>
      <c r="H13" s="23">
        <v>4</v>
      </c>
      <c r="I13" s="23">
        <v>0</v>
      </c>
      <c r="J13" s="521">
        <v>0</v>
      </c>
      <c r="K13" s="521">
        <v>50</v>
      </c>
      <c r="L13" s="522">
        <v>0</v>
      </c>
      <c r="M13" s="517" t="s">
        <v>485</v>
      </c>
    </row>
    <row r="14" spans="1:13">
      <c r="A14" s="518">
        <v>5</v>
      </c>
      <c r="B14" s="523" t="s">
        <v>13</v>
      </c>
      <c r="C14" s="16">
        <v>9</v>
      </c>
      <c r="D14" s="16">
        <v>17</v>
      </c>
      <c r="E14" s="16">
        <v>1</v>
      </c>
      <c r="F14" s="23">
        <v>0</v>
      </c>
      <c r="G14" s="23">
        <v>0</v>
      </c>
      <c r="H14" s="23">
        <v>1</v>
      </c>
      <c r="I14" s="23">
        <v>0</v>
      </c>
      <c r="J14" s="515">
        <v>0</v>
      </c>
      <c r="K14" s="515">
        <v>100</v>
      </c>
      <c r="L14" s="516">
        <v>0</v>
      </c>
      <c r="M14" s="517" t="s">
        <v>486</v>
      </c>
    </row>
    <row r="15" spans="1:13">
      <c r="A15" s="518">
        <v>6</v>
      </c>
      <c r="B15" s="524" t="s">
        <v>487</v>
      </c>
      <c r="C15" s="16">
        <v>9</v>
      </c>
      <c r="D15" s="16">
        <v>4</v>
      </c>
      <c r="E15" s="16">
        <v>1</v>
      </c>
      <c r="F15" s="23">
        <v>0</v>
      </c>
      <c r="G15" s="23">
        <v>1</v>
      </c>
      <c r="H15" s="23">
        <v>0</v>
      </c>
      <c r="I15" s="23">
        <v>0</v>
      </c>
      <c r="J15" s="515">
        <v>0</v>
      </c>
      <c r="K15" s="515">
        <v>0</v>
      </c>
      <c r="L15" s="516">
        <v>0</v>
      </c>
      <c r="M15" s="517" t="s">
        <v>488</v>
      </c>
    </row>
    <row r="16" spans="1:13">
      <c r="A16" s="518">
        <v>7</v>
      </c>
      <c r="B16" s="523" t="s">
        <v>489</v>
      </c>
      <c r="C16" s="16">
        <v>9</v>
      </c>
      <c r="D16" s="16">
        <v>3</v>
      </c>
      <c r="E16" s="16">
        <v>1</v>
      </c>
      <c r="F16" s="23">
        <v>0</v>
      </c>
      <c r="G16" s="23">
        <v>1</v>
      </c>
      <c r="H16" s="23">
        <v>0</v>
      </c>
      <c r="I16" s="23">
        <v>0</v>
      </c>
      <c r="J16" s="515">
        <v>0</v>
      </c>
      <c r="K16" s="515">
        <v>0</v>
      </c>
      <c r="L16" s="516">
        <v>0</v>
      </c>
      <c r="M16" s="517" t="s">
        <v>490</v>
      </c>
    </row>
    <row r="17" spans="1:13">
      <c r="A17" s="518">
        <v>8</v>
      </c>
      <c r="B17" s="520" t="s">
        <v>491</v>
      </c>
      <c r="C17" s="16">
        <v>9</v>
      </c>
      <c r="D17" s="16">
        <v>7</v>
      </c>
      <c r="E17" s="16">
        <v>2</v>
      </c>
      <c r="F17" s="23">
        <v>0</v>
      </c>
      <c r="G17" s="23">
        <v>1</v>
      </c>
      <c r="H17" s="23">
        <v>1</v>
      </c>
      <c r="I17" s="23">
        <v>0</v>
      </c>
      <c r="J17" s="515">
        <v>0</v>
      </c>
      <c r="K17" s="515">
        <v>50</v>
      </c>
      <c r="L17" s="516">
        <v>0</v>
      </c>
      <c r="M17" s="517" t="s">
        <v>492</v>
      </c>
    </row>
    <row r="18" spans="1:13">
      <c r="A18" s="253"/>
      <c r="B18" s="525" t="s">
        <v>24</v>
      </c>
      <c r="C18" s="255"/>
      <c r="D18" s="526">
        <f>SUM(D10:D17)</f>
        <v>82</v>
      </c>
      <c r="E18" s="526">
        <f t="shared" ref="E18:L18" si="0">SUM(E10:E17)</f>
        <v>27</v>
      </c>
      <c r="F18" s="526">
        <f t="shared" si="0"/>
        <v>0</v>
      </c>
      <c r="G18" s="526">
        <f t="shared" si="0"/>
        <v>15</v>
      </c>
      <c r="H18" s="526">
        <f t="shared" si="0"/>
        <v>12</v>
      </c>
      <c r="I18" s="526">
        <f t="shared" si="0"/>
        <v>0</v>
      </c>
      <c r="J18" s="526">
        <f t="shared" si="0"/>
        <v>0</v>
      </c>
      <c r="K18" s="526">
        <v>44.4</v>
      </c>
      <c r="L18" s="526">
        <f t="shared" si="0"/>
        <v>0</v>
      </c>
      <c r="M18" s="526"/>
    </row>
    <row r="19" spans="1:13">
      <c r="A19" s="8"/>
      <c r="B19" s="8"/>
      <c r="C19" s="8"/>
      <c r="D19" s="8"/>
      <c r="E19" s="8"/>
      <c r="F19" s="8"/>
      <c r="G19" s="8"/>
      <c r="H19" s="8"/>
      <c r="I19" s="8"/>
      <c r="J19" s="11"/>
      <c r="K19" s="11"/>
      <c r="L19" s="11"/>
      <c r="M19" s="8"/>
    </row>
    <row r="20" spans="1:13">
      <c r="A20" s="432" t="s">
        <v>493</v>
      </c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</row>
    <row r="21" spans="1:13">
      <c r="A21" s="429" t="s">
        <v>494</v>
      </c>
      <c r="B21" s="429"/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</row>
    <row r="22" spans="1:13">
      <c r="A22" s="429" t="s">
        <v>495</v>
      </c>
      <c r="B22" s="429"/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</row>
    <row r="23" spans="1:13">
      <c r="A23" s="8"/>
      <c r="B23" s="245"/>
      <c r="C23" s="245"/>
      <c r="D23" s="245"/>
      <c r="E23" s="245"/>
      <c r="F23" s="9"/>
      <c r="G23" s="9"/>
      <c r="H23" s="9"/>
      <c r="I23" s="9"/>
      <c r="J23" s="245"/>
      <c r="K23" s="245"/>
      <c r="L23" s="245"/>
      <c r="M23" s="245"/>
    </row>
    <row r="24" spans="1:13">
      <c r="A24" s="430" t="s">
        <v>29</v>
      </c>
      <c r="B24" s="430" t="s">
        <v>3</v>
      </c>
      <c r="C24" s="430" t="s">
        <v>38</v>
      </c>
      <c r="D24" s="430" t="s">
        <v>2</v>
      </c>
      <c r="E24" s="430" t="s">
        <v>62</v>
      </c>
      <c r="F24" s="508" t="s">
        <v>10</v>
      </c>
      <c r="G24" s="509"/>
      <c r="H24" s="509"/>
      <c r="I24" s="490"/>
      <c r="J24" s="433" t="s">
        <v>479</v>
      </c>
      <c r="K24" s="433" t="s">
        <v>12</v>
      </c>
      <c r="L24" s="433" t="s">
        <v>18</v>
      </c>
      <c r="M24" s="433" t="s">
        <v>39</v>
      </c>
    </row>
    <row r="25" spans="1:13">
      <c r="A25" s="474"/>
      <c r="B25" s="474"/>
      <c r="C25" s="474"/>
      <c r="D25" s="474"/>
      <c r="E25" s="474"/>
      <c r="F25" s="510"/>
      <c r="G25" s="511"/>
      <c r="H25" s="511"/>
      <c r="I25" s="512"/>
      <c r="J25" s="513"/>
      <c r="K25" s="513"/>
      <c r="L25" s="513"/>
      <c r="M25" s="513"/>
    </row>
    <row r="26" spans="1:13">
      <c r="A26" s="431"/>
      <c r="B26" s="474"/>
      <c r="C26" s="474"/>
      <c r="D26" s="474"/>
      <c r="E26" s="474"/>
      <c r="F26" s="244" t="s">
        <v>4</v>
      </c>
      <c r="G26" s="244" t="s">
        <v>5</v>
      </c>
      <c r="H26" s="244" t="s">
        <v>6</v>
      </c>
      <c r="I26" s="244" t="s">
        <v>7</v>
      </c>
      <c r="J26" s="513"/>
      <c r="K26" s="513"/>
      <c r="L26" s="513"/>
      <c r="M26" s="513"/>
    </row>
    <row r="27" spans="1:13">
      <c r="A27" s="527">
        <v>1</v>
      </c>
      <c r="B27" s="524" t="s">
        <v>8</v>
      </c>
      <c r="C27" s="16">
        <v>9</v>
      </c>
      <c r="D27" s="16">
        <v>10</v>
      </c>
      <c r="E27" s="16">
        <v>8</v>
      </c>
      <c r="F27" s="23">
        <v>0</v>
      </c>
      <c r="G27" s="23">
        <v>2</v>
      </c>
      <c r="H27" s="23">
        <v>3</v>
      </c>
      <c r="I27" s="23">
        <v>3</v>
      </c>
      <c r="J27" s="528">
        <v>0</v>
      </c>
      <c r="K27" s="528">
        <v>75</v>
      </c>
      <c r="L27" s="8"/>
      <c r="M27" s="529" t="s">
        <v>496</v>
      </c>
    </row>
    <row r="28" spans="1:13">
      <c r="A28" s="527">
        <v>3</v>
      </c>
      <c r="B28" s="523" t="s">
        <v>0</v>
      </c>
      <c r="C28" s="16">
        <v>9</v>
      </c>
      <c r="D28" s="16">
        <v>7</v>
      </c>
      <c r="E28" s="16">
        <v>4</v>
      </c>
      <c r="F28" s="23">
        <v>0</v>
      </c>
      <c r="G28" s="23">
        <v>1</v>
      </c>
      <c r="H28" s="23">
        <v>3</v>
      </c>
      <c r="I28" s="23">
        <v>0</v>
      </c>
      <c r="J28" s="530">
        <v>0</v>
      </c>
      <c r="K28" s="530">
        <v>75</v>
      </c>
      <c r="L28" s="530">
        <v>0</v>
      </c>
      <c r="M28" s="517" t="s">
        <v>497</v>
      </c>
    </row>
    <row r="29" spans="1:13">
      <c r="A29" s="518">
        <v>4</v>
      </c>
      <c r="B29" s="523" t="s">
        <v>498</v>
      </c>
      <c r="C29" s="16">
        <v>9</v>
      </c>
      <c r="D29" s="16">
        <v>8</v>
      </c>
      <c r="E29" s="16">
        <v>4</v>
      </c>
      <c r="F29" s="23">
        <v>0</v>
      </c>
      <c r="G29" s="23">
        <v>1</v>
      </c>
      <c r="H29" s="23">
        <v>3</v>
      </c>
      <c r="I29" s="23">
        <v>0</v>
      </c>
      <c r="J29" s="531">
        <v>0</v>
      </c>
      <c r="K29" s="531">
        <v>75</v>
      </c>
      <c r="L29" s="531">
        <v>0</v>
      </c>
      <c r="M29" s="517" t="s">
        <v>499</v>
      </c>
    </row>
    <row r="30" spans="1:13">
      <c r="A30" s="518">
        <v>5</v>
      </c>
      <c r="B30" s="523" t="s">
        <v>9</v>
      </c>
      <c r="C30" s="16" t="s">
        <v>482</v>
      </c>
      <c r="D30" s="16">
        <v>18</v>
      </c>
      <c r="E30" s="16">
        <v>6</v>
      </c>
      <c r="F30" s="23">
        <v>0</v>
      </c>
      <c r="G30" s="23">
        <v>2</v>
      </c>
      <c r="H30" s="23">
        <v>3</v>
      </c>
      <c r="I30" s="23">
        <v>1</v>
      </c>
      <c r="J30" s="530">
        <v>0</v>
      </c>
      <c r="K30" s="530">
        <v>67</v>
      </c>
      <c r="L30" s="530">
        <v>0</v>
      </c>
      <c r="M30" s="517" t="s">
        <v>500</v>
      </c>
    </row>
    <row r="31" spans="1:13">
      <c r="A31" s="518">
        <v>6</v>
      </c>
      <c r="B31" s="523" t="s">
        <v>9</v>
      </c>
      <c r="C31" s="16" t="s">
        <v>484</v>
      </c>
      <c r="D31" s="16">
        <v>21</v>
      </c>
      <c r="E31" s="16">
        <v>5</v>
      </c>
      <c r="F31" s="23">
        <v>0</v>
      </c>
      <c r="G31" s="23">
        <v>0</v>
      </c>
      <c r="H31" s="23">
        <v>4</v>
      </c>
      <c r="I31" s="23">
        <v>1</v>
      </c>
      <c r="J31" s="532">
        <v>0</v>
      </c>
      <c r="K31" s="532">
        <v>100</v>
      </c>
      <c r="L31" s="530">
        <v>0</v>
      </c>
      <c r="M31" s="517" t="s">
        <v>500</v>
      </c>
    </row>
    <row r="32" spans="1:13" ht="25.5">
      <c r="A32" s="518">
        <v>7</v>
      </c>
      <c r="B32" s="523" t="s">
        <v>13</v>
      </c>
      <c r="C32" s="16">
        <v>9</v>
      </c>
      <c r="D32" s="16">
        <v>17</v>
      </c>
      <c r="E32" s="16">
        <v>2</v>
      </c>
      <c r="F32" s="23">
        <v>0</v>
      </c>
      <c r="G32" s="23">
        <v>0</v>
      </c>
      <c r="H32" s="23">
        <v>2</v>
      </c>
      <c r="I32" s="23">
        <v>0</v>
      </c>
      <c r="J32" s="532">
        <v>0</v>
      </c>
      <c r="K32" s="532">
        <v>100</v>
      </c>
      <c r="L32" s="530">
        <v>0</v>
      </c>
      <c r="M32" s="533" t="s">
        <v>501</v>
      </c>
    </row>
    <row r="33" spans="1:13">
      <c r="A33" s="518">
        <v>8</v>
      </c>
      <c r="B33" s="523" t="s">
        <v>14</v>
      </c>
      <c r="C33" s="16">
        <v>9</v>
      </c>
      <c r="D33" s="16">
        <v>7</v>
      </c>
      <c r="E33" s="16">
        <v>6</v>
      </c>
      <c r="F33" s="23">
        <v>0</v>
      </c>
      <c r="G33" s="23">
        <v>2</v>
      </c>
      <c r="H33" s="23">
        <v>4</v>
      </c>
      <c r="I33" s="23">
        <v>0</v>
      </c>
      <c r="J33" s="532">
        <v>0</v>
      </c>
      <c r="K33" s="532">
        <v>66.7</v>
      </c>
      <c r="L33" s="530">
        <v>0</v>
      </c>
      <c r="M33" s="517" t="s">
        <v>502</v>
      </c>
    </row>
    <row r="34" spans="1:13" ht="25.5">
      <c r="A34" s="518">
        <v>9</v>
      </c>
      <c r="B34" s="523" t="s">
        <v>487</v>
      </c>
      <c r="C34" s="16">
        <v>9</v>
      </c>
      <c r="D34" s="16">
        <v>4</v>
      </c>
      <c r="E34" s="16">
        <v>4</v>
      </c>
      <c r="F34" s="23">
        <v>0</v>
      </c>
      <c r="G34" s="23">
        <v>2</v>
      </c>
      <c r="H34" s="23">
        <v>2</v>
      </c>
      <c r="I34" s="23">
        <v>0</v>
      </c>
      <c r="J34" s="530">
        <v>0</v>
      </c>
      <c r="K34" s="530">
        <v>50</v>
      </c>
      <c r="L34" s="530">
        <v>0</v>
      </c>
      <c r="M34" s="533" t="s">
        <v>503</v>
      </c>
    </row>
    <row r="35" spans="1:13">
      <c r="A35" s="518">
        <v>10</v>
      </c>
      <c r="B35" s="524" t="s">
        <v>25</v>
      </c>
      <c r="C35" s="16">
        <v>9</v>
      </c>
      <c r="D35" s="16">
        <v>3</v>
      </c>
      <c r="E35" s="16">
        <v>2</v>
      </c>
      <c r="F35" s="23">
        <v>0</v>
      </c>
      <c r="G35" s="23">
        <v>0</v>
      </c>
      <c r="H35" s="23">
        <v>1</v>
      </c>
      <c r="I35" s="23">
        <v>1</v>
      </c>
      <c r="J35" s="532">
        <v>0</v>
      </c>
      <c r="K35" s="532">
        <v>100</v>
      </c>
      <c r="L35" s="530">
        <v>0</v>
      </c>
      <c r="M35" s="517" t="s">
        <v>504</v>
      </c>
    </row>
    <row r="36" spans="1:13">
      <c r="A36" s="518">
        <v>11</v>
      </c>
      <c r="B36" s="523" t="s">
        <v>26</v>
      </c>
      <c r="C36" s="16">
        <v>9</v>
      </c>
      <c r="D36" s="16">
        <v>1</v>
      </c>
      <c r="E36" s="16">
        <v>1</v>
      </c>
      <c r="F36" s="23">
        <v>0</v>
      </c>
      <c r="G36" s="23">
        <v>0</v>
      </c>
      <c r="H36" s="23">
        <v>1</v>
      </c>
      <c r="I36" s="23">
        <v>0</v>
      </c>
      <c r="J36" s="532">
        <v>0</v>
      </c>
      <c r="K36" s="532">
        <v>100</v>
      </c>
      <c r="L36" s="530">
        <v>0</v>
      </c>
      <c r="M36" s="517" t="s">
        <v>505</v>
      </c>
    </row>
    <row r="37" spans="1:13">
      <c r="A37" s="518">
        <v>13</v>
      </c>
      <c r="B37" s="523" t="s">
        <v>491</v>
      </c>
      <c r="C37" s="16">
        <v>9</v>
      </c>
      <c r="D37" s="16">
        <v>7</v>
      </c>
      <c r="E37" s="16">
        <v>5</v>
      </c>
      <c r="F37" s="23">
        <v>0</v>
      </c>
      <c r="G37" s="23">
        <v>0</v>
      </c>
      <c r="H37" s="23">
        <v>3</v>
      </c>
      <c r="I37" s="23">
        <v>2</v>
      </c>
      <c r="J37" s="531">
        <v>0</v>
      </c>
      <c r="K37" s="531">
        <v>100</v>
      </c>
      <c r="L37" s="531">
        <v>0</v>
      </c>
      <c r="M37" s="517" t="s">
        <v>506</v>
      </c>
    </row>
    <row r="38" spans="1:13">
      <c r="A38" s="253"/>
      <c r="B38" s="525" t="s">
        <v>24</v>
      </c>
      <c r="C38" s="255"/>
      <c r="D38" s="526">
        <f t="shared" ref="D38:I38" si="1">SUM(D27:D37)</f>
        <v>103</v>
      </c>
      <c r="E38" s="526">
        <f t="shared" si="1"/>
        <v>47</v>
      </c>
      <c r="F38" s="526">
        <f t="shared" si="1"/>
        <v>0</v>
      </c>
      <c r="G38" s="526">
        <f t="shared" si="1"/>
        <v>10</v>
      </c>
      <c r="H38" s="526">
        <f t="shared" si="1"/>
        <v>29</v>
      </c>
      <c r="I38" s="526">
        <f t="shared" si="1"/>
        <v>8</v>
      </c>
      <c r="J38" s="534">
        <f>F38/E38*100</f>
        <v>0</v>
      </c>
      <c r="K38" s="534">
        <f>(H38+I38)/E38*100</f>
        <v>78.723404255319153</v>
      </c>
      <c r="L38" s="526">
        <f>SUM(L27:L37)</f>
        <v>0</v>
      </c>
      <c r="M38" s="526"/>
    </row>
    <row r="40" spans="1:13">
      <c r="A40" s="432" t="s">
        <v>507</v>
      </c>
      <c r="B40" s="432"/>
      <c r="C40" s="432"/>
      <c r="D40" s="432"/>
      <c r="E40" s="432"/>
      <c r="F40" s="432"/>
      <c r="G40" s="432"/>
      <c r="H40" s="432"/>
      <c r="I40" s="432"/>
      <c r="J40" s="432"/>
      <c r="K40" s="432"/>
      <c r="L40" s="432"/>
      <c r="M40" s="432"/>
    </row>
    <row r="41" spans="1:13">
      <c r="A41" s="429" t="s">
        <v>508</v>
      </c>
      <c r="B41" s="429"/>
      <c r="C41" s="429"/>
      <c r="D41" s="429"/>
      <c r="E41" s="429"/>
      <c r="F41" s="429"/>
      <c r="G41" s="429"/>
      <c r="H41" s="429"/>
      <c r="I41" s="429"/>
      <c r="J41" s="429"/>
      <c r="K41" s="429"/>
      <c r="L41" s="429"/>
      <c r="M41" s="429"/>
    </row>
    <row r="42" spans="1:13">
      <c r="A42" s="429" t="s">
        <v>495</v>
      </c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429"/>
    </row>
    <row r="43" spans="1:13">
      <c r="A43" s="8"/>
      <c r="B43" s="245"/>
      <c r="C43" s="245"/>
      <c r="D43" s="245"/>
      <c r="E43" s="245"/>
      <c r="F43" s="9"/>
      <c r="G43" s="9"/>
      <c r="H43" s="9"/>
      <c r="I43" s="9"/>
      <c r="J43" s="245"/>
      <c r="K43" s="245"/>
      <c r="L43" s="245"/>
      <c r="M43" s="245"/>
    </row>
    <row r="44" spans="1:13">
      <c r="A44" s="430" t="s">
        <v>29</v>
      </c>
      <c r="B44" s="430" t="s">
        <v>3</v>
      </c>
      <c r="C44" s="430" t="s">
        <v>38</v>
      </c>
      <c r="D44" s="430" t="s">
        <v>2</v>
      </c>
      <c r="E44" s="430" t="s">
        <v>62</v>
      </c>
      <c r="F44" s="508" t="s">
        <v>10</v>
      </c>
      <c r="G44" s="509"/>
      <c r="H44" s="509"/>
      <c r="I44" s="490"/>
      <c r="J44" s="433" t="s">
        <v>479</v>
      </c>
      <c r="K44" s="433" t="s">
        <v>12</v>
      </c>
      <c r="L44" s="433" t="s">
        <v>18</v>
      </c>
      <c r="M44" s="433" t="s">
        <v>39</v>
      </c>
    </row>
    <row r="45" spans="1:13">
      <c r="A45" s="474"/>
      <c r="B45" s="474"/>
      <c r="C45" s="474"/>
      <c r="D45" s="474"/>
      <c r="E45" s="474"/>
      <c r="F45" s="510"/>
      <c r="G45" s="511"/>
      <c r="H45" s="511"/>
      <c r="I45" s="512"/>
      <c r="J45" s="513"/>
      <c r="K45" s="513"/>
      <c r="L45" s="513"/>
      <c r="M45" s="513"/>
    </row>
    <row r="46" spans="1:13">
      <c r="A46" s="431"/>
      <c r="B46" s="474"/>
      <c r="C46" s="474"/>
      <c r="D46" s="474"/>
      <c r="E46" s="474"/>
      <c r="F46" s="244" t="s">
        <v>4</v>
      </c>
      <c r="G46" s="244" t="s">
        <v>5</v>
      </c>
      <c r="H46" s="244" t="s">
        <v>6</v>
      </c>
      <c r="I46" s="244" t="s">
        <v>7</v>
      </c>
      <c r="J46" s="513"/>
      <c r="K46" s="513"/>
      <c r="L46" s="513"/>
      <c r="M46" s="513"/>
    </row>
    <row r="47" spans="1:13" ht="76.5">
      <c r="A47" s="16">
        <v>1</v>
      </c>
      <c r="B47" s="535" t="s">
        <v>21</v>
      </c>
      <c r="C47" s="55">
        <v>9</v>
      </c>
      <c r="D47" s="55">
        <v>5</v>
      </c>
      <c r="E47" s="55">
        <v>3</v>
      </c>
      <c r="F47" s="243">
        <v>0</v>
      </c>
      <c r="G47" s="243">
        <v>2</v>
      </c>
      <c r="H47" s="243">
        <v>1</v>
      </c>
      <c r="I47" s="243">
        <v>0</v>
      </c>
      <c r="J47" s="201">
        <v>0</v>
      </c>
      <c r="K47" s="201">
        <v>33</v>
      </c>
      <c r="L47" s="201">
        <v>0</v>
      </c>
      <c r="M47" s="533" t="s">
        <v>509</v>
      </c>
    </row>
    <row r="48" spans="1:13">
      <c r="A48" s="518">
        <v>2</v>
      </c>
      <c r="B48" s="520" t="s">
        <v>9</v>
      </c>
      <c r="C48" s="16" t="s">
        <v>482</v>
      </c>
      <c r="D48" s="16">
        <v>18</v>
      </c>
      <c r="E48" s="16">
        <v>5</v>
      </c>
      <c r="F48" s="23">
        <v>0</v>
      </c>
      <c r="G48" s="23">
        <v>4</v>
      </c>
      <c r="H48" s="23">
        <v>1</v>
      </c>
      <c r="I48" s="23">
        <v>0</v>
      </c>
      <c r="J48" s="530">
        <v>0</v>
      </c>
      <c r="K48" s="530">
        <v>20</v>
      </c>
      <c r="L48" s="530">
        <v>0</v>
      </c>
      <c r="M48" s="517" t="s">
        <v>510</v>
      </c>
    </row>
    <row r="49" spans="1:13" ht="25.5">
      <c r="A49" s="518">
        <v>3</v>
      </c>
      <c r="B49" s="519" t="s">
        <v>13</v>
      </c>
      <c r="C49" s="16">
        <v>9</v>
      </c>
      <c r="D49" s="16">
        <v>17</v>
      </c>
      <c r="E49" s="16">
        <v>14</v>
      </c>
      <c r="F49" s="23">
        <v>2</v>
      </c>
      <c r="G49" s="23">
        <v>8</v>
      </c>
      <c r="H49" s="23">
        <v>4</v>
      </c>
      <c r="I49" s="23">
        <v>0</v>
      </c>
      <c r="J49" s="532">
        <v>14</v>
      </c>
      <c r="K49" s="532">
        <v>29</v>
      </c>
      <c r="L49" s="530">
        <v>2</v>
      </c>
      <c r="M49" s="533" t="s">
        <v>511</v>
      </c>
    </row>
    <row r="50" spans="1:13">
      <c r="A50" s="518">
        <v>4</v>
      </c>
      <c r="B50" s="520" t="s">
        <v>489</v>
      </c>
      <c r="C50" s="16">
        <v>9</v>
      </c>
      <c r="D50" s="16">
        <v>3</v>
      </c>
      <c r="E50" s="16">
        <v>1</v>
      </c>
      <c r="F50" s="23">
        <v>0</v>
      </c>
      <c r="G50" s="23">
        <v>0</v>
      </c>
      <c r="H50" s="23">
        <v>1</v>
      </c>
      <c r="I50" s="23">
        <v>0</v>
      </c>
      <c r="J50" s="532">
        <v>0</v>
      </c>
      <c r="K50" s="532">
        <v>33</v>
      </c>
      <c r="L50" s="531">
        <v>0</v>
      </c>
      <c r="M50" s="517" t="s">
        <v>510</v>
      </c>
    </row>
    <row r="51" spans="1:13">
      <c r="A51" s="253"/>
      <c r="B51" s="525" t="s">
        <v>24</v>
      </c>
      <c r="C51" s="255"/>
      <c r="D51" s="526">
        <f>SUM(D47:D50)</f>
        <v>43</v>
      </c>
      <c r="E51" s="526">
        <f t="shared" ref="E51:L51" si="2">SUM(E47:E50)</f>
        <v>23</v>
      </c>
      <c r="F51" s="526">
        <f t="shared" si="2"/>
        <v>2</v>
      </c>
      <c r="G51" s="526">
        <f t="shared" si="2"/>
        <v>14</v>
      </c>
      <c r="H51" s="526">
        <f t="shared" si="2"/>
        <v>7</v>
      </c>
      <c r="I51" s="526">
        <f t="shared" si="2"/>
        <v>0</v>
      </c>
      <c r="J51" s="526">
        <v>8.6</v>
      </c>
      <c r="K51" s="526">
        <v>30.4</v>
      </c>
      <c r="L51" s="526">
        <f t="shared" si="2"/>
        <v>2</v>
      </c>
      <c r="M51" s="526"/>
    </row>
    <row r="53" spans="1:13">
      <c r="A53" s="432" t="s">
        <v>512</v>
      </c>
      <c r="B53" s="432"/>
      <c r="C53" s="432"/>
      <c r="D53" s="432"/>
      <c r="E53" s="432"/>
      <c r="F53" s="432"/>
      <c r="G53" s="432"/>
      <c r="H53" s="432"/>
      <c r="I53" s="432"/>
      <c r="J53" s="432"/>
      <c r="K53" s="432"/>
      <c r="L53" s="432"/>
      <c r="M53" s="432"/>
    </row>
    <row r="54" spans="1:13">
      <c r="A54" s="429" t="s">
        <v>513</v>
      </c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429"/>
      <c r="M54" s="429"/>
    </row>
    <row r="55" spans="1:13">
      <c r="A55" s="429" t="s">
        <v>495</v>
      </c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429"/>
      <c r="M55" s="429"/>
    </row>
    <row r="56" spans="1:13">
      <c r="A56" s="8"/>
      <c r="B56" s="245"/>
      <c r="C56" s="245"/>
      <c r="D56" s="245"/>
      <c r="E56" s="245"/>
      <c r="F56" s="9"/>
      <c r="G56" s="9"/>
      <c r="H56" s="9"/>
      <c r="I56" s="9"/>
      <c r="J56" s="245"/>
      <c r="K56" s="245"/>
      <c r="L56" s="245"/>
      <c r="M56" s="245"/>
    </row>
    <row r="57" spans="1:13">
      <c r="A57" s="430" t="s">
        <v>29</v>
      </c>
      <c r="B57" s="430" t="s">
        <v>3</v>
      </c>
      <c r="C57" s="430" t="s">
        <v>38</v>
      </c>
      <c r="D57" s="430" t="s">
        <v>2</v>
      </c>
      <c r="E57" s="430" t="s">
        <v>62</v>
      </c>
      <c r="F57" s="508" t="s">
        <v>10</v>
      </c>
      <c r="G57" s="509"/>
      <c r="H57" s="509"/>
      <c r="I57" s="490"/>
      <c r="J57" s="433" t="s">
        <v>479</v>
      </c>
      <c r="K57" s="433" t="s">
        <v>12</v>
      </c>
      <c r="L57" s="433" t="s">
        <v>18</v>
      </c>
      <c r="M57" s="433" t="s">
        <v>39</v>
      </c>
    </row>
    <row r="58" spans="1:13">
      <c r="A58" s="474"/>
      <c r="B58" s="474"/>
      <c r="C58" s="474"/>
      <c r="D58" s="474"/>
      <c r="E58" s="474"/>
      <c r="F58" s="510"/>
      <c r="G58" s="511"/>
      <c r="H58" s="511"/>
      <c r="I58" s="512"/>
      <c r="J58" s="513"/>
      <c r="K58" s="513"/>
      <c r="L58" s="513"/>
      <c r="M58" s="513"/>
    </row>
    <row r="59" spans="1:13">
      <c r="A59" s="431"/>
      <c r="B59" s="474"/>
      <c r="C59" s="474"/>
      <c r="D59" s="474"/>
      <c r="E59" s="474"/>
      <c r="F59" s="244" t="s">
        <v>4</v>
      </c>
      <c r="G59" s="244" t="s">
        <v>5</v>
      </c>
      <c r="H59" s="244" t="s">
        <v>6</v>
      </c>
      <c r="I59" s="244" t="s">
        <v>7</v>
      </c>
      <c r="J59" s="513"/>
      <c r="K59" s="513"/>
      <c r="L59" s="513"/>
      <c r="M59" s="513"/>
    </row>
    <row r="60" spans="1:13">
      <c r="A60" s="518">
        <v>1</v>
      </c>
      <c r="B60" s="519" t="s">
        <v>498</v>
      </c>
      <c r="C60" s="16">
        <v>9</v>
      </c>
      <c r="D60" s="16">
        <v>8</v>
      </c>
      <c r="E60" s="16">
        <v>2</v>
      </c>
      <c r="F60" s="23">
        <v>0</v>
      </c>
      <c r="G60" s="23">
        <v>1</v>
      </c>
      <c r="H60" s="23">
        <v>1</v>
      </c>
      <c r="I60" s="23">
        <v>0</v>
      </c>
      <c r="J60" s="531">
        <v>0</v>
      </c>
      <c r="K60" s="531">
        <v>50</v>
      </c>
      <c r="L60" s="531">
        <v>0</v>
      </c>
      <c r="M60" s="517" t="s">
        <v>514</v>
      </c>
    </row>
    <row r="61" spans="1:13">
      <c r="A61" s="518">
        <v>2</v>
      </c>
      <c r="B61" s="520" t="s">
        <v>9</v>
      </c>
      <c r="C61" s="16" t="s">
        <v>482</v>
      </c>
      <c r="D61" s="16">
        <v>18</v>
      </c>
      <c r="E61" s="16">
        <v>6</v>
      </c>
      <c r="F61" s="23">
        <v>0</v>
      </c>
      <c r="G61" s="23">
        <v>3</v>
      </c>
      <c r="H61" s="23">
        <v>3</v>
      </c>
      <c r="I61" s="23">
        <v>0</v>
      </c>
      <c r="J61" s="530">
        <v>0</v>
      </c>
      <c r="K61" s="530">
        <v>50</v>
      </c>
      <c r="L61" s="530">
        <v>0</v>
      </c>
      <c r="M61" s="517" t="s">
        <v>515</v>
      </c>
    </row>
    <row r="62" spans="1:13">
      <c r="A62" s="518">
        <v>3</v>
      </c>
      <c r="B62" s="523" t="s">
        <v>9</v>
      </c>
      <c r="C62" s="16" t="s">
        <v>484</v>
      </c>
      <c r="D62" s="16">
        <v>21</v>
      </c>
      <c r="E62" s="16">
        <v>2</v>
      </c>
      <c r="F62" s="23">
        <v>0</v>
      </c>
      <c r="G62" s="23">
        <v>0</v>
      </c>
      <c r="H62" s="23">
        <v>2</v>
      </c>
      <c r="I62" s="23">
        <v>0</v>
      </c>
      <c r="J62" s="532">
        <v>0</v>
      </c>
      <c r="K62" s="532">
        <v>100</v>
      </c>
      <c r="L62" s="530">
        <v>0</v>
      </c>
      <c r="M62" s="517" t="s">
        <v>515</v>
      </c>
    </row>
    <row r="63" spans="1:13">
      <c r="A63" s="518">
        <v>4</v>
      </c>
      <c r="B63" s="520" t="s">
        <v>14</v>
      </c>
      <c r="C63" s="16">
        <v>9</v>
      </c>
      <c r="D63" s="16">
        <v>7</v>
      </c>
      <c r="E63" s="16">
        <v>1</v>
      </c>
      <c r="F63" s="23">
        <v>0</v>
      </c>
      <c r="G63" s="23">
        <v>1</v>
      </c>
      <c r="H63" s="23">
        <v>0</v>
      </c>
      <c r="I63" s="23">
        <v>0</v>
      </c>
      <c r="J63" s="532">
        <v>0</v>
      </c>
      <c r="K63" s="532">
        <v>0</v>
      </c>
      <c r="L63" s="530">
        <v>0</v>
      </c>
      <c r="M63" s="517" t="s">
        <v>516</v>
      </c>
    </row>
    <row r="64" spans="1:13">
      <c r="A64" s="253"/>
      <c r="B64" s="525" t="s">
        <v>24</v>
      </c>
      <c r="C64" s="255"/>
      <c r="D64" s="526">
        <f t="shared" ref="D64:I64" si="3">SUM(D60:D63)</f>
        <v>54</v>
      </c>
      <c r="E64" s="526">
        <f t="shared" si="3"/>
        <v>11</v>
      </c>
      <c r="F64" s="526">
        <f t="shared" si="3"/>
        <v>0</v>
      </c>
      <c r="G64" s="526">
        <f t="shared" si="3"/>
        <v>5</v>
      </c>
      <c r="H64" s="526">
        <f t="shared" si="3"/>
        <v>6</v>
      </c>
      <c r="I64" s="526">
        <f t="shared" si="3"/>
        <v>0</v>
      </c>
      <c r="J64" s="534">
        <f>F64/E64*100</f>
        <v>0</v>
      </c>
      <c r="K64" s="534">
        <f>(H64+I64)/E64*100</f>
        <v>54.54545454545454</v>
      </c>
      <c r="L64" s="526">
        <f>SUM(L60:L63)</f>
        <v>0</v>
      </c>
      <c r="M64" s="526"/>
    </row>
    <row r="66" spans="1:13">
      <c r="A66" s="432" t="s">
        <v>517</v>
      </c>
      <c r="B66" s="432"/>
      <c r="C66" s="432"/>
      <c r="D66" s="432"/>
      <c r="E66" s="432"/>
      <c r="F66" s="432"/>
      <c r="G66" s="432"/>
      <c r="H66" s="432"/>
      <c r="I66" s="432"/>
      <c r="J66" s="432"/>
      <c r="K66" s="432"/>
      <c r="L66" s="432"/>
      <c r="M66" s="432"/>
    </row>
    <row r="67" spans="1:13">
      <c r="A67" s="429" t="s">
        <v>225</v>
      </c>
      <c r="B67" s="429"/>
      <c r="C67" s="429"/>
      <c r="D67" s="429"/>
      <c r="E67" s="429"/>
      <c r="F67" s="429"/>
      <c r="G67" s="429"/>
      <c r="H67" s="429"/>
      <c r="I67" s="429"/>
      <c r="J67" s="429"/>
      <c r="K67" s="429"/>
      <c r="L67" s="429"/>
      <c r="M67" s="429"/>
    </row>
    <row r="68" spans="1:13">
      <c r="A68" s="429" t="s">
        <v>518</v>
      </c>
      <c r="B68" s="429"/>
      <c r="C68" s="429"/>
      <c r="D68" s="429"/>
      <c r="E68" s="429"/>
      <c r="F68" s="429"/>
      <c r="G68" s="429"/>
      <c r="H68" s="429"/>
      <c r="I68" s="429"/>
      <c r="J68" s="429"/>
      <c r="K68" s="429"/>
      <c r="L68" s="429"/>
      <c r="M68" s="429"/>
    </row>
    <row r="69" spans="1:13">
      <c r="A69" s="8"/>
      <c r="B69" s="245"/>
      <c r="C69" s="245"/>
      <c r="D69" s="245"/>
      <c r="E69" s="245"/>
      <c r="F69" s="9"/>
      <c r="G69" s="9"/>
      <c r="H69" s="9"/>
      <c r="I69" s="9"/>
      <c r="J69" s="245"/>
      <c r="K69" s="245"/>
      <c r="L69" s="245"/>
      <c r="M69" s="245"/>
    </row>
    <row r="70" spans="1:13">
      <c r="A70" s="430" t="s">
        <v>29</v>
      </c>
      <c r="B70" s="430" t="s">
        <v>3</v>
      </c>
      <c r="C70" s="430" t="s">
        <v>38</v>
      </c>
      <c r="D70" s="430" t="s">
        <v>2</v>
      </c>
      <c r="E70" s="430" t="s">
        <v>62</v>
      </c>
      <c r="F70" s="508" t="s">
        <v>10</v>
      </c>
      <c r="G70" s="509"/>
      <c r="H70" s="509"/>
      <c r="I70" s="490"/>
      <c r="J70" s="433" t="s">
        <v>479</v>
      </c>
      <c r="K70" s="433" t="s">
        <v>12</v>
      </c>
      <c r="L70" s="433" t="s">
        <v>18</v>
      </c>
      <c r="M70" s="433" t="s">
        <v>39</v>
      </c>
    </row>
    <row r="71" spans="1:13">
      <c r="A71" s="474"/>
      <c r="B71" s="474"/>
      <c r="C71" s="474"/>
      <c r="D71" s="474"/>
      <c r="E71" s="474"/>
      <c r="F71" s="510"/>
      <c r="G71" s="511"/>
      <c r="H71" s="511"/>
      <c r="I71" s="512"/>
      <c r="J71" s="513"/>
      <c r="K71" s="513"/>
      <c r="L71" s="513"/>
      <c r="M71" s="513"/>
    </row>
    <row r="72" spans="1:13">
      <c r="A72" s="431"/>
      <c r="B72" s="474"/>
      <c r="C72" s="474"/>
      <c r="D72" s="474"/>
      <c r="E72" s="474"/>
      <c r="F72" s="244" t="s">
        <v>4</v>
      </c>
      <c r="G72" s="244" t="s">
        <v>5</v>
      </c>
      <c r="H72" s="244" t="s">
        <v>6</v>
      </c>
      <c r="I72" s="244" t="s">
        <v>7</v>
      </c>
      <c r="J72" s="513"/>
      <c r="K72" s="513"/>
      <c r="L72" s="513"/>
      <c r="M72" s="513"/>
    </row>
    <row r="73" spans="1:13">
      <c r="A73" s="527">
        <v>1</v>
      </c>
      <c r="B73" s="524" t="s">
        <v>8</v>
      </c>
      <c r="C73" s="16">
        <v>9</v>
      </c>
      <c r="D73" s="16">
        <v>10</v>
      </c>
      <c r="E73" s="16">
        <v>10</v>
      </c>
      <c r="F73" s="23">
        <v>0</v>
      </c>
      <c r="G73" s="23">
        <v>3</v>
      </c>
      <c r="H73" s="23">
        <v>7</v>
      </c>
      <c r="I73" s="23">
        <v>0</v>
      </c>
      <c r="J73" s="528">
        <v>0</v>
      </c>
      <c r="K73" s="528">
        <v>70</v>
      </c>
      <c r="L73" s="530">
        <v>0</v>
      </c>
      <c r="M73" s="517" t="s">
        <v>519</v>
      </c>
    </row>
    <row r="74" spans="1:13" ht="38.25">
      <c r="A74" s="16">
        <v>2</v>
      </c>
      <c r="B74" s="514" t="s">
        <v>21</v>
      </c>
      <c r="C74" s="16">
        <v>9</v>
      </c>
      <c r="D74" s="16">
        <v>5</v>
      </c>
      <c r="E74" s="16">
        <v>3</v>
      </c>
      <c r="F74" s="23">
        <v>0</v>
      </c>
      <c r="G74" s="23">
        <v>3</v>
      </c>
      <c r="H74" s="23">
        <v>0</v>
      </c>
      <c r="I74" s="23">
        <v>0</v>
      </c>
      <c r="J74" s="530">
        <v>0</v>
      </c>
      <c r="K74" s="530">
        <v>0</v>
      </c>
      <c r="L74" s="530">
        <v>0</v>
      </c>
      <c r="M74" s="533" t="s">
        <v>520</v>
      </c>
    </row>
    <row r="75" spans="1:13">
      <c r="A75" s="527">
        <v>3</v>
      </c>
      <c r="B75" s="523" t="s">
        <v>0</v>
      </c>
      <c r="C75" s="16">
        <v>9</v>
      </c>
      <c r="D75" s="16">
        <v>7</v>
      </c>
      <c r="E75" s="16">
        <v>5</v>
      </c>
      <c r="F75" s="23">
        <v>0</v>
      </c>
      <c r="G75" s="23">
        <v>4</v>
      </c>
      <c r="H75" s="23">
        <v>1</v>
      </c>
      <c r="I75" s="23">
        <v>0</v>
      </c>
      <c r="J75" s="530">
        <v>0</v>
      </c>
      <c r="K75" s="530">
        <v>20</v>
      </c>
      <c r="L75" s="530">
        <v>0</v>
      </c>
      <c r="M75" s="517" t="s">
        <v>521</v>
      </c>
    </row>
    <row r="76" spans="1:13" ht="38.25">
      <c r="A76" s="518">
        <v>4</v>
      </c>
      <c r="B76" s="519" t="s">
        <v>498</v>
      </c>
      <c r="C76" s="16">
        <v>9</v>
      </c>
      <c r="D76" s="16">
        <v>8</v>
      </c>
      <c r="E76" s="16">
        <v>7</v>
      </c>
      <c r="F76" s="23">
        <v>0</v>
      </c>
      <c r="G76" s="23">
        <v>3</v>
      </c>
      <c r="H76" s="23">
        <v>3</v>
      </c>
      <c r="I76" s="23">
        <v>1</v>
      </c>
      <c r="J76" s="528">
        <v>0</v>
      </c>
      <c r="K76" s="528">
        <v>57.1</v>
      </c>
      <c r="L76" s="530">
        <v>0</v>
      </c>
      <c r="M76" s="533" t="s">
        <v>514</v>
      </c>
    </row>
    <row r="77" spans="1:13">
      <c r="A77" s="518">
        <v>5</v>
      </c>
      <c r="B77" s="520" t="s">
        <v>9</v>
      </c>
      <c r="C77" s="16" t="s">
        <v>482</v>
      </c>
      <c r="D77" s="16">
        <v>18</v>
      </c>
      <c r="E77" s="16">
        <v>6</v>
      </c>
      <c r="F77" s="23">
        <v>0</v>
      </c>
      <c r="G77" s="23">
        <v>0</v>
      </c>
      <c r="H77" s="23">
        <v>5</v>
      </c>
      <c r="I77" s="23">
        <v>1</v>
      </c>
      <c r="J77" s="530">
        <v>0</v>
      </c>
      <c r="K77" s="530">
        <v>100</v>
      </c>
      <c r="L77" s="530">
        <v>0</v>
      </c>
      <c r="M77" s="517" t="s">
        <v>522</v>
      </c>
    </row>
    <row r="78" spans="1:13">
      <c r="A78" s="518">
        <v>6</v>
      </c>
      <c r="B78" s="523" t="s">
        <v>9</v>
      </c>
      <c r="C78" s="16" t="s">
        <v>484</v>
      </c>
      <c r="D78" s="16">
        <v>21</v>
      </c>
      <c r="E78" s="16">
        <v>12</v>
      </c>
      <c r="F78" s="23">
        <v>0</v>
      </c>
      <c r="G78" s="23">
        <v>6</v>
      </c>
      <c r="H78" s="23">
        <v>6</v>
      </c>
      <c r="I78" s="23">
        <v>0</v>
      </c>
      <c r="J78" s="532">
        <v>0</v>
      </c>
      <c r="K78" s="532">
        <v>50</v>
      </c>
      <c r="L78" s="530">
        <v>2</v>
      </c>
      <c r="M78" s="517" t="s">
        <v>522</v>
      </c>
    </row>
    <row r="79" spans="1:13" ht="25.5">
      <c r="A79" s="518">
        <v>7</v>
      </c>
      <c r="B79" s="519" t="s">
        <v>13</v>
      </c>
      <c r="C79" s="16">
        <v>9</v>
      </c>
      <c r="D79" s="16">
        <v>17</v>
      </c>
      <c r="E79" s="16">
        <v>10</v>
      </c>
      <c r="F79" s="23">
        <v>1</v>
      </c>
      <c r="G79" s="23">
        <v>6</v>
      </c>
      <c r="H79" s="23">
        <v>3</v>
      </c>
      <c r="I79" s="23">
        <v>0</v>
      </c>
      <c r="J79" s="532">
        <v>20</v>
      </c>
      <c r="K79" s="532">
        <v>30</v>
      </c>
      <c r="L79" s="530">
        <v>1</v>
      </c>
      <c r="M79" s="533" t="s">
        <v>523</v>
      </c>
    </row>
    <row r="80" spans="1:13">
      <c r="A80" s="518">
        <v>8</v>
      </c>
      <c r="B80" s="520" t="s">
        <v>14</v>
      </c>
      <c r="C80" s="16">
        <v>9</v>
      </c>
      <c r="D80" s="16">
        <v>7</v>
      </c>
      <c r="E80" s="16">
        <v>7</v>
      </c>
      <c r="F80" s="23">
        <v>0</v>
      </c>
      <c r="G80" s="23">
        <v>1</v>
      </c>
      <c r="H80" s="23">
        <v>6</v>
      </c>
      <c r="I80" s="23">
        <v>0</v>
      </c>
      <c r="J80" s="532">
        <v>0</v>
      </c>
      <c r="K80" s="532">
        <v>86</v>
      </c>
      <c r="L80" s="530">
        <v>0</v>
      </c>
      <c r="M80" s="517" t="s">
        <v>524</v>
      </c>
    </row>
    <row r="81" spans="1:13" ht="38.25">
      <c r="A81" s="518">
        <v>9</v>
      </c>
      <c r="B81" s="523" t="s">
        <v>487</v>
      </c>
      <c r="C81" s="16">
        <v>9</v>
      </c>
      <c r="D81" s="16">
        <v>4</v>
      </c>
      <c r="E81" s="16">
        <v>3</v>
      </c>
      <c r="F81" s="23">
        <v>0</v>
      </c>
      <c r="G81" s="23">
        <v>3</v>
      </c>
      <c r="H81" s="23">
        <v>0</v>
      </c>
      <c r="I81" s="23">
        <v>0</v>
      </c>
      <c r="J81" s="530">
        <v>0</v>
      </c>
      <c r="K81" s="530">
        <v>0</v>
      </c>
      <c r="L81" s="530">
        <v>0</v>
      </c>
      <c r="M81" s="533" t="s">
        <v>525</v>
      </c>
    </row>
    <row r="82" spans="1:13">
      <c r="A82" s="518">
        <v>10</v>
      </c>
      <c r="B82" s="523" t="s">
        <v>25</v>
      </c>
      <c r="C82" s="16">
        <v>9</v>
      </c>
      <c r="D82" s="16">
        <v>3</v>
      </c>
      <c r="E82" s="16">
        <v>3</v>
      </c>
      <c r="F82" s="23">
        <v>0</v>
      </c>
      <c r="G82" s="23">
        <v>3</v>
      </c>
      <c r="H82" s="23">
        <v>0</v>
      </c>
      <c r="I82" s="23">
        <v>0</v>
      </c>
      <c r="J82" s="532">
        <v>0</v>
      </c>
      <c r="K82" s="532">
        <v>0</v>
      </c>
      <c r="L82" s="530">
        <v>0</v>
      </c>
      <c r="M82" s="517" t="s">
        <v>526</v>
      </c>
    </row>
    <row r="83" spans="1:13">
      <c r="A83" s="518">
        <v>11</v>
      </c>
      <c r="B83" s="520" t="s">
        <v>26</v>
      </c>
      <c r="C83" s="16">
        <v>9</v>
      </c>
      <c r="D83" s="16">
        <v>1</v>
      </c>
      <c r="E83" s="16">
        <v>1</v>
      </c>
      <c r="F83" s="23">
        <v>0</v>
      </c>
      <c r="G83" s="23">
        <v>0</v>
      </c>
      <c r="H83" s="23">
        <v>1</v>
      </c>
      <c r="I83" s="23">
        <v>0</v>
      </c>
      <c r="J83" s="532">
        <v>0</v>
      </c>
      <c r="K83" s="532">
        <v>100</v>
      </c>
      <c r="L83" s="530">
        <v>0</v>
      </c>
      <c r="M83" s="517" t="s">
        <v>527</v>
      </c>
    </row>
    <row r="84" spans="1:13">
      <c r="A84" s="518">
        <v>12</v>
      </c>
      <c r="B84" s="520" t="s">
        <v>491</v>
      </c>
      <c r="C84" s="16">
        <v>9</v>
      </c>
      <c r="D84" s="16">
        <v>7</v>
      </c>
      <c r="E84" s="16">
        <v>6</v>
      </c>
      <c r="F84" s="23">
        <v>0</v>
      </c>
      <c r="G84" s="23">
        <v>1</v>
      </c>
      <c r="H84" s="23">
        <v>4</v>
      </c>
      <c r="I84" s="23">
        <v>1</v>
      </c>
      <c r="J84" s="532">
        <v>0</v>
      </c>
      <c r="K84" s="532">
        <v>83</v>
      </c>
      <c r="L84" s="530">
        <v>0</v>
      </c>
      <c r="M84" s="517" t="s">
        <v>528</v>
      </c>
    </row>
    <row r="85" spans="1:13">
      <c r="A85" s="518">
        <v>13</v>
      </c>
      <c r="B85" s="520" t="s">
        <v>489</v>
      </c>
      <c r="C85" s="16">
        <v>9</v>
      </c>
      <c r="D85" s="16">
        <v>3</v>
      </c>
      <c r="E85" s="16">
        <v>3</v>
      </c>
      <c r="F85" s="23">
        <v>0</v>
      </c>
      <c r="G85" s="23">
        <v>0</v>
      </c>
      <c r="H85" s="23">
        <v>3</v>
      </c>
      <c r="I85" s="23">
        <v>0</v>
      </c>
      <c r="J85" s="532">
        <v>0</v>
      </c>
      <c r="K85" s="532">
        <v>100</v>
      </c>
      <c r="L85" s="531">
        <v>0</v>
      </c>
      <c r="M85" s="517" t="s">
        <v>529</v>
      </c>
    </row>
    <row r="86" spans="1:13">
      <c r="A86" s="253"/>
      <c r="B86" s="525" t="s">
        <v>24</v>
      </c>
      <c r="C86" s="255"/>
      <c r="D86" s="255">
        <f t="shared" ref="D86:I86" si="4">SUM(D73:D85)</f>
        <v>111</v>
      </c>
      <c r="E86" s="255">
        <f t="shared" si="4"/>
        <v>76</v>
      </c>
      <c r="F86" s="255">
        <f t="shared" si="4"/>
        <v>1</v>
      </c>
      <c r="G86" s="255">
        <f t="shared" si="4"/>
        <v>33</v>
      </c>
      <c r="H86" s="255">
        <f t="shared" si="4"/>
        <v>39</v>
      </c>
      <c r="I86" s="255">
        <f t="shared" si="4"/>
        <v>3</v>
      </c>
      <c r="J86" s="534">
        <f>F86/E86*100</f>
        <v>1.3157894736842104</v>
      </c>
      <c r="K86" s="534">
        <f>(H86+I86)/E86*100</f>
        <v>55.26315789473685</v>
      </c>
      <c r="L86" s="526">
        <f>SUM(L73:L85)</f>
        <v>3</v>
      </c>
      <c r="M86" s="526"/>
    </row>
    <row r="89" spans="1:13">
      <c r="A89" s="432" t="s">
        <v>530</v>
      </c>
      <c r="B89" s="432"/>
      <c r="C89" s="432"/>
      <c r="D89" s="432"/>
      <c r="E89" s="432"/>
      <c r="F89" s="432"/>
      <c r="G89" s="432"/>
      <c r="H89" s="432"/>
      <c r="I89" s="432"/>
      <c r="J89" s="432"/>
      <c r="K89" s="432"/>
      <c r="L89" s="432"/>
      <c r="M89" s="432"/>
    </row>
    <row r="90" spans="1:13">
      <c r="A90" s="429" t="s">
        <v>531</v>
      </c>
      <c r="B90" s="429"/>
      <c r="C90" s="429"/>
      <c r="D90" s="429"/>
      <c r="E90" s="429"/>
      <c r="F90" s="429"/>
      <c r="G90" s="429"/>
      <c r="H90" s="429"/>
      <c r="I90" s="429"/>
      <c r="J90" s="429"/>
      <c r="K90" s="429"/>
      <c r="L90" s="429"/>
      <c r="M90" s="429"/>
    </row>
    <row r="91" spans="1:13">
      <c r="A91" s="429" t="s">
        <v>478</v>
      </c>
      <c r="B91" s="429"/>
      <c r="C91" s="429"/>
      <c r="D91" s="429"/>
      <c r="E91" s="429"/>
      <c r="F91" s="429"/>
      <c r="G91" s="429"/>
      <c r="H91" s="429"/>
      <c r="I91" s="429"/>
      <c r="J91" s="429"/>
      <c r="K91" s="429"/>
      <c r="L91" s="429"/>
      <c r="M91" s="429"/>
    </row>
    <row r="92" spans="1:13">
      <c r="A92" s="536"/>
      <c r="B92" s="537"/>
      <c r="C92" s="537"/>
      <c r="D92" s="537"/>
      <c r="E92" s="536"/>
      <c r="F92" s="536"/>
      <c r="G92" s="536"/>
      <c r="H92" s="536"/>
      <c r="I92" s="536"/>
      <c r="J92" s="538"/>
      <c r="K92" s="539"/>
    </row>
    <row r="93" spans="1:13">
      <c r="A93" s="540" t="s">
        <v>17</v>
      </c>
      <c r="B93" s="386" t="s">
        <v>3</v>
      </c>
      <c r="C93" s="541" t="s">
        <v>38</v>
      </c>
      <c r="D93" s="425" t="s">
        <v>2</v>
      </c>
      <c r="E93" s="425" t="s">
        <v>62</v>
      </c>
      <c r="F93" s="542" t="s">
        <v>532</v>
      </c>
      <c r="G93" s="543"/>
      <c r="H93" s="543"/>
      <c r="I93" s="544"/>
      <c r="J93" s="545" t="s">
        <v>533</v>
      </c>
      <c r="K93" s="546"/>
      <c r="L93" s="430" t="s">
        <v>18</v>
      </c>
      <c r="M93" s="430" t="s">
        <v>39</v>
      </c>
    </row>
    <row r="94" spans="1:13" ht="25.5">
      <c r="A94" s="433"/>
      <c r="B94" s="541"/>
      <c r="C94" s="547"/>
      <c r="D94" s="425"/>
      <c r="E94" s="425"/>
      <c r="F94" s="244" t="s">
        <v>534</v>
      </c>
      <c r="G94" s="244" t="s">
        <v>535</v>
      </c>
      <c r="H94" s="244" t="s">
        <v>536</v>
      </c>
      <c r="I94" s="244" t="s">
        <v>537</v>
      </c>
      <c r="J94" s="548" t="s">
        <v>538</v>
      </c>
      <c r="K94" s="244" t="s">
        <v>539</v>
      </c>
      <c r="L94" s="474"/>
      <c r="M94" s="474"/>
    </row>
    <row r="95" spans="1:13" ht="26.25">
      <c r="A95" s="549">
        <v>1</v>
      </c>
      <c r="B95" s="533" t="s">
        <v>498</v>
      </c>
      <c r="C95" s="23">
        <v>9</v>
      </c>
      <c r="D95" s="49">
        <v>8</v>
      </c>
      <c r="E95" s="49">
        <v>2</v>
      </c>
      <c r="F95" s="23">
        <v>0</v>
      </c>
      <c r="G95" s="23">
        <v>1</v>
      </c>
      <c r="H95" s="23">
        <v>1</v>
      </c>
      <c r="I95" s="23">
        <v>0</v>
      </c>
      <c r="J95" s="23">
        <v>0</v>
      </c>
      <c r="K95" s="23">
        <v>50</v>
      </c>
      <c r="L95" s="16">
        <v>0</v>
      </c>
      <c r="M95" s="550" t="s">
        <v>540</v>
      </c>
    </row>
    <row r="96" spans="1:13" ht="26.25">
      <c r="A96" s="549">
        <v>2</v>
      </c>
      <c r="B96" s="533" t="s">
        <v>9</v>
      </c>
      <c r="C96" s="23" t="s">
        <v>484</v>
      </c>
      <c r="D96" s="49">
        <v>2</v>
      </c>
      <c r="E96" s="49">
        <v>6</v>
      </c>
      <c r="F96" s="23">
        <v>0</v>
      </c>
      <c r="G96" s="23">
        <v>0</v>
      </c>
      <c r="H96" s="23">
        <v>5</v>
      </c>
      <c r="I96" s="23">
        <v>1</v>
      </c>
      <c r="J96" s="23">
        <v>0</v>
      </c>
      <c r="K96" s="23">
        <v>100</v>
      </c>
      <c r="L96" s="16">
        <v>0</v>
      </c>
      <c r="M96" s="550" t="s">
        <v>541</v>
      </c>
    </row>
    <row r="97" spans="1:13" ht="25.5">
      <c r="A97" s="549">
        <v>3</v>
      </c>
      <c r="B97" s="533" t="s">
        <v>13</v>
      </c>
      <c r="C97" s="23">
        <v>9</v>
      </c>
      <c r="D97" s="49">
        <v>17</v>
      </c>
      <c r="E97" s="49">
        <v>5</v>
      </c>
      <c r="F97" s="23">
        <v>0</v>
      </c>
      <c r="G97" s="23">
        <v>3</v>
      </c>
      <c r="H97" s="23">
        <v>2</v>
      </c>
      <c r="I97" s="23">
        <v>0</v>
      </c>
      <c r="J97" s="23">
        <v>0</v>
      </c>
      <c r="K97" s="23">
        <v>40</v>
      </c>
      <c r="L97" s="16">
        <v>0</v>
      </c>
      <c r="M97" s="551" t="s">
        <v>542</v>
      </c>
    </row>
    <row r="98" spans="1:13" ht="38.25">
      <c r="A98" s="549">
        <v>4</v>
      </c>
      <c r="B98" s="533" t="s">
        <v>489</v>
      </c>
      <c r="C98" s="23">
        <v>9</v>
      </c>
      <c r="D98" s="23">
        <v>3</v>
      </c>
      <c r="E98" s="23">
        <v>1</v>
      </c>
      <c r="F98" s="23">
        <v>0</v>
      </c>
      <c r="G98" s="23">
        <v>1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0" t="s">
        <v>541</v>
      </c>
    </row>
    <row r="99" spans="1:13">
      <c r="A99" s="12"/>
      <c r="B99" s="27" t="s">
        <v>543</v>
      </c>
      <c r="C99" s="552"/>
      <c r="D99" s="552">
        <f>SUM(D95:D98)</f>
        <v>30</v>
      </c>
      <c r="E99" s="552">
        <f t="shared" ref="E99:L99" si="5">SUM(E95:E98)</f>
        <v>14</v>
      </c>
      <c r="F99" s="552">
        <f t="shared" si="5"/>
        <v>0</v>
      </c>
      <c r="G99" s="552">
        <f t="shared" si="5"/>
        <v>5</v>
      </c>
      <c r="H99" s="552">
        <f t="shared" si="5"/>
        <v>8</v>
      </c>
      <c r="I99" s="552">
        <f t="shared" si="5"/>
        <v>1</v>
      </c>
      <c r="J99" s="552">
        <f t="shared" si="5"/>
        <v>0</v>
      </c>
      <c r="K99" s="553">
        <v>64.3</v>
      </c>
      <c r="L99" s="552">
        <f t="shared" si="5"/>
        <v>0</v>
      </c>
      <c r="M99" s="12"/>
    </row>
    <row r="102" spans="1:13">
      <c r="A102" s="432" t="s">
        <v>544</v>
      </c>
      <c r="B102" s="432"/>
      <c r="C102" s="432"/>
      <c r="D102" s="432"/>
      <c r="E102" s="432"/>
      <c r="F102" s="432"/>
      <c r="G102" s="432"/>
      <c r="H102" s="432"/>
      <c r="I102" s="432"/>
      <c r="J102" s="432"/>
      <c r="K102" s="432"/>
      <c r="L102" s="432"/>
      <c r="M102" s="432"/>
    </row>
    <row r="103" spans="1:13">
      <c r="A103" s="429" t="s">
        <v>545</v>
      </c>
      <c r="B103" s="429"/>
      <c r="C103" s="429"/>
      <c r="D103" s="429"/>
      <c r="E103" s="429"/>
      <c r="F103" s="429"/>
      <c r="G103" s="429"/>
      <c r="H103" s="429"/>
      <c r="I103" s="429"/>
      <c r="J103" s="429"/>
      <c r="K103" s="429"/>
      <c r="L103" s="429"/>
      <c r="M103" s="429"/>
    </row>
    <row r="104" spans="1:13">
      <c r="A104" s="429" t="s">
        <v>495</v>
      </c>
      <c r="B104" s="429"/>
      <c r="C104" s="429"/>
      <c r="D104" s="429"/>
      <c r="E104" s="429"/>
      <c r="F104" s="429"/>
      <c r="G104" s="429"/>
      <c r="H104" s="429"/>
      <c r="I104" s="429"/>
      <c r="J104" s="429"/>
      <c r="K104" s="429"/>
      <c r="L104" s="429"/>
      <c r="M104" s="429"/>
    </row>
    <row r="105" spans="1:13">
      <c r="A105" s="8"/>
      <c r="B105" s="245"/>
      <c r="C105" s="245"/>
      <c r="D105" s="245"/>
      <c r="E105" s="245"/>
      <c r="F105" s="9"/>
      <c r="G105" s="9"/>
      <c r="H105" s="9"/>
      <c r="I105" s="9"/>
      <c r="J105" s="245"/>
      <c r="K105" s="245"/>
      <c r="L105" s="245"/>
      <c r="M105" s="245"/>
    </row>
    <row r="106" spans="1:13">
      <c r="A106" s="430" t="s">
        <v>29</v>
      </c>
      <c r="B106" s="430" t="s">
        <v>3</v>
      </c>
      <c r="C106" s="430" t="s">
        <v>38</v>
      </c>
      <c r="D106" s="430" t="s">
        <v>2</v>
      </c>
      <c r="E106" s="430" t="s">
        <v>62</v>
      </c>
      <c r="F106" s="508" t="s">
        <v>10</v>
      </c>
      <c r="G106" s="509"/>
      <c r="H106" s="509"/>
      <c r="I106" s="490"/>
      <c r="J106" s="433" t="s">
        <v>479</v>
      </c>
      <c r="K106" s="433" t="s">
        <v>12</v>
      </c>
      <c r="L106" s="433" t="s">
        <v>18</v>
      </c>
      <c r="M106" s="433" t="s">
        <v>39</v>
      </c>
    </row>
    <row r="107" spans="1:13">
      <c r="A107" s="474"/>
      <c r="B107" s="474"/>
      <c r="C107" s="474"/>
      <c r="D107" s="474"/>
      <c r="E107" s="474"/>
      <c r="F107" s="510"/>
      <c r="G107" s="511"/>
      <c r="H107" s="511"/>
      <c r="I107" s="512"/>
      <c r="J107" s="513"/>
      <c r="K107" s="513"/>
      <c r="L107" s="513"/>
      <c r="M107" s="513"/>
    </row>
    <row r="108" spans="1:13">
      <c r="A108" s="431"/>
      <c r="B108" s="474"/>
      <c r="C108" s="474"/>
      <c r="D108" s="474"/>
      <c r="E108" s="474"/>
      <c r="F108" s="244" t="s">
        <v>4</v>
      </c>
      <c r="G108" s="244" t="s">
        <v>5</v>
      </c>
      <c r="H108" s="244" t="s">
        <v>6</v>
      </c>
      <c r="I108" s="244" t="s">
        <v>7</v>
      </c>
      <c r="J108" s="513"/>
      <c r="K108" s="513"/>
      <c r="L108" s="513"/>
      <c r="M108" s="513"/>
    </row>
    <row r="109" spans="1:13" ht="25.5">
      <c r="A109" s="16">
        <v>1</v>
      </c>
      <c r="B109" s="514" t="s">
        <v>21</v>
      </c>
      <c r="C109" s="16">
        <v>9</v>
      </c>
      <c r="D109" s="16">
        <v>5</v>
      </c>
      <c r="E109" s="16">
        <v>2</v>
      </c>
      <c r="F109" s="23">
        <v>0</v>
      </c>
      <c r="G109" s="23">
        <v>0</v>
      </c>
      <c r="H109" s="23">
        <v>2</v>
      </c>
      <c r="I109" s="23">
        <v>0</v>
      </c>
      <c r="J109" s="530">
        <v>0</v>
      </c>
      <c r="K109" s="530">
        <v>100</v>
      </c>
      <c r="L109" s="530">
        <v>0</v>
      </c>
      <c r="M109" s="533" t="s">
        <v>546</v>
      </c>
    </row>
    <row r="110" spans="1:13">
      <c r="A110" s="527">
        <v>2</v>
      </c>
      <c r="B110" s="523" t="s">
        <v>0</v>
      </c>
      <c r="C110" s="16">
        <v>9</v>
      </c>
      <c r="D110" s="16">
        <v>7</v>
      </c>
      <c r="E110" s="16">
        <v>1</v>
      </c>
      <c r="F110" s="23">
        <v>0</v>
      </c>
      <c r="G110" s="23">
        <v>0</v>
      </c>
      <c r="H110" s="23">
        <v>0</v>
      </c>
      <c r="I110" s="23">
        <v>1</v>
      </c>
      <c r="J110" s="530">
        <v>0</v>
      </c>
      <c r="K110" s="530">
        <v>100</v>
      </c>
      <c r="L110" s="530">
        <v>0</v>
      </c>
      <c r="M110" s="517" t="s">
        <v>547</v>
      </c>
    </row>
    <row r="111" spans="1:13">
      <c r="A111" s="518">
        <v>3</v>
      </c>
      <c r="B111" s="520" t="s">
        <v>9</v>
      </c>
      <c r="C111" s="16" t="s">
        <v>482</v>
      </c>
      <c r="D111" s="16">
        <v>18</v>
      </c>
      <c r="E111" s="16">
        <v>2</v>
      </c>
      <c r="F111" s="23">
        <v>0</v>
      </c>
      <c r="G111" s="23">
        <v>0</v>
      </c>
      <c r="H111" s="23">
        <v>2</v>
      </c>
      <c r="I111" s="23">
        <v>0</v>
      </c>
      <c r="J111" s="530">
        <v>0</v>
      </c>
      <c r="K111" s="530">
        <v>100</v>
      </c>
      <c r="L111" s="530">
        <v>0</v>
      </c>
      <c r="M111" s="517" t="s">
        <v>548</v>
      </c>
    </row>
    <row r="112" spans="1:13">
      <c r="A112" s="518">
        <v>4</v>
      </c>
      <c r="B112" s="523" t="s">
        <v>9</v>
      </c>
      <c r="C112" s="16" t="s">
        <v>484</v>
      </c>
      <c r="D112" s="16">
        <v>21</v>
      </c>
      <c r="E112" s="16">
        <v>3</v>
      </c>
      <c r="F112" s="23">
        <v>0</v>
      </c>
      <c r="G112" s="23">
        <v>0</v>
      </c>
      <c r="H112" s="23">
        <v>1</v>
      </c>
      <c r="I112" s="23">
        <v>2</v>
      </c>
      <c r="J112" s="532">
        <v>0</v>
      </c>
      <c r="K112" s="532">
        <v>100</v>
      </c>
      <c r="L112" s="530">
        <v>0</v>
      </c>
      <c r="M112" s="517" t="s">
        <v>548</v>
      </c>
    </row>
    <row r="113" spans="1:13" ht="25.5">
      <c r="A113" s="518">
        <v>5</v>
      </c>
      <c r="B113" s="519" t="s">
        <v>13</v>
      </c>
      <c r="C113" s="16">
        <v>9</v>
      </c>
      <c r="D113" s="16">
        <v>17</v>
      </c>
      <c r="E113" s="16">
        <v>2</v>
      </c>
      <c r="F113" s="23">
        <v>0</v>
      </c>
      <c r="G113" s="23">
        <v>1</v>
      </c>
      <c r="H113" s="23">
        <v>1</v>
      </c>
      <c r="I113" s="23">
        <v>0</v>
      </c>
      <c r="J113" s="532">
        <v>0</v>
      </c>
      <c r="K113" s="532">
        <v>50</v>
      </c>
      <c r="L113" s="530">
        <v>0</v>
      </c>
      <c r="M113" s="533" t="s">
        <v>549</v>
      </c>
    </row>
    <row r="114" spans="1:13">
      <c r="A114" s="253"/>
      <c r="B114" s="525" t="s">
        <v>24</v>
      </c>
      <c r="C114" s="255"/>
      <c r="D114" s="526">
        <f>SUM(D109:D113)</f>
        <v>68</v>
      </c>
      <c r="E114" s="526">
        <f t="shared" ref="E114:L114" si="6">SUM(E109:E113)</f>
        <v>10</v>
      </c>
      <c r="F114" s="526">
        <f t="shared" si="6"/>
        <v>0</v>
      </c>
      <c r="G114" s="526">
        <f t="shared" si="6"/>
        <v>1</v>
      </c>
      <c r="H114" s="526">
        <f t="shared" si="6"/>
        <v>6</v>
      </c>
      <c r="I114" s="526">
        <f t="shared" si="6"/>
        <v>3</v>
      </c>
      <c r="J114" s="526">
        <f t="shared" si="6"/>
        <v>0</v>
      </c>
      <c r="K114" s="526">
        <v>90</v>
      </c>
      <c r="L114" s="526">
        <f t="shared" si="6"/>
        <v>0</v>
      </c>
      <c r="M114" s="526"/>
    </row>
  </sheetData>
  <mergeCells count="90">
    <mergeCell ref="J106:J108"/>
    <mergeCell ref="K106:K108"/>
    <mergeCell ref="L106:L108"/>
    <mergeCell ref="M106:M108"/>
    <mergeCell ref="A106:A108"/>
    <mergeCell ref="B106:B108"/>
    <mergeCell ref="C106:C108"/>
    <mergeCell ref="D106:D108"/>
    <mergeCell ref="E106:E108"/>
    <mergeCell ref="F106:I107"/>
    <mergeCell ref="J93:K93"/>
    <mergeCell ref="L93:L94"/>
    <mergeCell ref="M93:M94"/>
    <mergeCell ref="A102:M102"/>
    <mergeCell ref="A103:M103"/>
    <mergeCell ref="A104:M104"/>
    <mergeCell ref="M70:M72"/>
    <mergeCell ref="A89:M89"/>
    <mergeCell ref="A90:M90"/>
    <mergeCell ref="A91:M91"/>
    <mergeCell ref="A93:A94"/>
    <mergeCell ref="B93:B94"/>
    <mergeCell ref="C93:C94"/>
    <mergeCell ref="D93:D94"/>
    <mergeCell ref="E93:E94"/>
    <mergeCell ref="F93:I93"/>
    <mergeCell ref="A68:M68"/>
    <mergeCell ref="A70:A72"/>
    <mergeCell ref="B70:B72"/>
    <mergeCell ref="C70:C72"/>
    <mergeCell ref="D70:D72"/>
    <mergeCell ref="E70:E72"/>
    <mergeCell ref="F70:I71"/>
    <mergeCell ref="J70:J72"/>
    <mergeCell ref="K70:K72"/>
    <mergeCell ref="L70:L72"/>
    <mergeCell ref="J57:J59"/>
    <mergeCell ref="K57:K59"/>
    <mergeCell ref="L57:L59"/>
    <mergeCell ref="M57:M59"/>
    <mergeCell ref="A66:M66"/>
    <mergeCell ref="A67:M67"/>
    <mergeCell ref="M44:M46"/>
    <mergeCell ref="A53:M53"/>
    <mergeCell ref="A54:M54"/>
    <mergeCell ref="A55:M55"/>
    <mergeCell ref="A57:A59"/>
    <mergeCell ref="B57:B59"/>
    <mergeCell ref="C57:C59"/>
    <mergeCell ref="D57:D59"/>
    <mergeCell ref="E57:E59"/>
    <mergeCell ref="F57:I58"/>
    <mergeCell ref="A42:M42"/>
    <mergeCell ref="A44:A46"/>
    <mergeCell ref="B44:B46"/>
    <mergeCell ref="C44:C46"/>
    <mergeCell ref="D44:D46"/>
    <mergeCell ref="E44:E46"/>
    <mergeCell ref="F44:I45"/>
    <mergeCell ref="J44:J46"/>
    <mergeCell ref="K44:K46"/>
    <mergeCell ref="L44:L46"/>
    <mergeCell ref="J24:J26"/>
    <mergeCell ref="K24:K26"/>
    <mergeCell ref="L24:L26"/>
    <mergeCell ref="M24:M26"/>
    <mergeCell ref="A40:M40"/>
    <mergeCell ref="A41:M41"/>
    <mergeCell ref="A20:M20"/>
    <mergeCell ref="A21:M21"/>
    <mergeCell ref="A22:M22"/>
    <mergeCell ref="A24:A26"/>
    <mergeCell ref="B24:B26"/>
    <mergeCell ref="C24:C26"/>
    <mergeCell ref="D24:D26"/>
    <mergeCell ref="E24:E26"/>
    <mergeCell ref="F24:I25"/>
    <mergeCell ref="J7:J9"/>
    <mergeCell ref="K7:K9"/>
    <mergeCell ref="L7:L9"/>
    <mergeCell ref="M7:M9"/>
    <mergeCell ref="A5:M5"/>
    <mergeCell ref="A7:A9"/>
    <mergeCell ref="B7:B9"/>
    <mergeCell ref="C7:C9"/>
    <mergeCell ref="D7:D9"/>
    <mergeCell ref="E7:E9"/>
    <mergeCell ref="F7:I8"/>
    <mergeCell ref="A3:M3"/>
    <mergeCell ref="A4:M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59"/>
  <sheetViews>
    <sheetView topLeftCell="A52" workbookViewId="0">
      <selection activeCell="A46" sqref="A46:BQ59"/>
    </sheetView>
  </sheetViews>
  <sheetFormatPr defaultRowHeight="15"/>
  <cols>
    <col min="1" max="1" width="4.85546875" customWidth="1"/>
    <col min="2" max="2" width="21.5703125" customWidth="1"/>
    <col min="5" max="5" width="3.85546875" customWidth="1"/>
    <col min="6" max="7" width="3.42578125" customWidth="1"/>
    <col min="8" max="9" width="3.7109375" customWidth="1"/>
    <col min="10" max="10" width="4" customWidth="1"/>
    <col min="11" max="11" width="4.7109375" customWidth="1"/>
    <col min="12" max="12" width="4" customWidth="1"/>
    <col min="13" max="13" width="3.42578125" customWidth="1"/>
    <col min="14" max="14" width="3.5703125" customWidth="1"/>
    <col min="15" max="15" width="3.7109375" customWidth="1"/>
    <col min="16" max="16" width="4" customWidth="1"/>
    <col min="17" max="17" width="4.5703125" customWidth="1"/>
    <col min="18" max="19" width="3.85546875" customWidth="1"/>
    <col min="20" max="21" width="3.42578125" customWidth="1"/>
    <col min="22" max="24" width="3.28515625" customWidth="1"/>
    <col min="25" max="25" width="3.42578125" customWidth="1"/>
    <col min="26" max="26" width="3.85546875" customWidth="1"/>
    <col min="27" max="27" width="3.5703125" customWidth="1"/>
    <col min="28" max="30" width="3.42578125" customWidth="1"/>
    <col min="31" max="31" width="3.5703125" customWidth="1"/>
    <col min="32" max="32" width="3.140625" customWidth="1"/>
    <col min="33" max="35" width="3.85546875" customWidth="1"/>
    <col min="36" max="36" width="4" customWidth="1"/>
    <col min="37" max="37" width="3.5703125" customWidth="1"/>
    <col min="38" max="38" width="4" customWidth="1"/>
    <col min="39" max="39" width="3.28515625" customWidth="1"/>
    <col min="40" max="43" width="3.5703125" customWidth="1"/>
    <col min="44" max="45" width="3.7109375" customWidth="1"/>
    <col min="46" max="46" width="3.85546875" customWidth="1"/>
    <col min="47" max="47" width="3.28515625" customWidth="1"/>
    <col min="48" max="49" width="3.42578125" customWidth="1"/>
    <col min="50" max="50" width="3.85546875" customWidth="1"/>
    <col min="51" max="51" width="3.28515625" customWidth="1"/>
    <col min="52" max="53" width="3.7109375" customWidth="1"/>
    <col min="54" max="54" width="3.5703125" customWidth="1"/>
    <col min="55" max="55" width="3" customWidth="1"/>
    <col min="56" max="56" width="3.28515625" customWidth="1"/>
    <col min="57" max="60" width="4.140625" customWidth="1"/>
    <col min="61" max="62" width="4" customWidth="1"/>
    <col min="63" max="63" width="4.7109375" customWidth="1"/>
  </cols>
  <sheetData>
    <row r="2" spans="1:64">
      <c r="A2" s="432" t="s">
        <v>448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</row>
    <row r="3" spans="1:64">
      <c r="A3" s="229"/>
      <c r="B3" s="229"/>
      <c r="C3" s="432" t="s">
        <v>449</v>
      </c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  <c r="X3" s="507"/>
      <c r="Y3" s="507"/>
      <c r="Z3" s="507"/>
      <c r="AA3" s="507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</row>
    <row r="4" spans="1:64">
      <c r="A4" s="229"/>
      <c r="B4" s="229"/>
      <c r="C4" s="432" t="s">
        <v>450</v>
      </c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507"/>
      <c r="T4" s="507"/>
      <c r="U4" s="507"/>
      <c r="V4" s="507"/>
      <c r="W4" s="507"/>
      <c r="X4" s="507"/>
      <c r="Y4" s="507"/>
      <c r="Z4" s="507"/>
      <c r="AA4" s="507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</row>
    <row r="5" spans="1:64">
      <c r="A5" s="432" t="s">
        <v>451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</row>
    <row r="6" spans="1:64">
      <c r="A6" s="430" t="s">
        <v>17</v>
      </c>
      <c r="B6" s="430" t="s">
        <v>3</v>
      </c>
      <c r="C6" s="430" t="s">
        <v>452</v>
      </c>
      <c r="D6" s="430" t="s">
        <v>453</v>
      </c>
      <c r="E6" s="502" t="s">
        <v>454</v>
      </c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  <c r="Q6" s="503"/>
      <c r="R6" s="503"/>
      <c r="S6" s="503"/>
      <c r="T6" s="503"/>
      <c r="U6" s="503"/>
      <c r="V6" s="503"/>
      <c r="W6" s="503"/>
      <c r="X6" s="503"/>
      <c r="Y6" s="503"/>
      <c r="Z6" s="503"/>
      <c r="AA6" s="503"/>
      <c r="AB6" s="503"/>
      <c r="AC6" s="503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30"/>
      <c r="BE6" s="230"/>
      <c r="BF6" s="230"/>
      <c r="BG6" s="230"/>
      <c r="BH6" s="230"/>
      <c r="BI6" s="230"/>
      <c r="BJ6" s="230"/>
      <c r="BK6" s="230"/>
      <c r="BL6" s="490" t="s">
        <v>455</v>
      </c>
    </row>
    <row r="7" spans="1:64">
      <c r="A7" s="431"/>
      <c r="B7" s="501"/>
      <c r="C7" s="431"/>
      <c r="D7" s="506"/>
      <c r="E7" s="249">
        <v>1</v>
      </c>
      <c r="F7" s="249">
        <v>2</v>
      </c>
      <c r="G7" s="249">
        <v>3</v>
      </c>
      <c r="H7" s="249">
        <v>4</v>
      </c>
      <c r="I7" s="249">
        <v>5</v>
      </c>
      <c r="J7" s="249">
        <v>6</v>
      </c>
      <c r="K7" s="249">
        <v>7</v>
      </c>
      <c r="L7" s="249">
        <v>8</v>
      </c>
      <c r="M7" s="249">
        <v>9</v>
      </c>
      <c r="N7" s="249">
        <v>10</v>
      </c>
      <c r="O7" s="249">
        <v>11</v>
      </c>
      <c r="P7" s="249">
        <v>12</v>
      </c>
      <c r="Q7" s="249">
        <v>13</v>
      </c>
      <c r="R7" s="250">
        <v>14</v>
      </c>
      <c r="S7" s="251">
        <v>15</v>
      </c>
      <c r="T7" s="252">
        <v>16</v>
      </c>
      <c r="U7" s="253">
        <v>17</v>
      </c>
      <c r="V7" s="253">
        <v>18</v>
      </c>
      <c r="W7" s="253">
        <v>19</v>
      </c>
      <c r="X7" s="253">
        <v>20</v>
      </c>
      <c r="Y7" s="253">
        <v>21</v>
      </c>
      <c r="Z7" s="253">
        <v>22</v>
      </c>
      <c r="AA7" s="253">
        <v>23</v>
      </c>
      <c r="AB7" s="253">
        <v>24</v>
      </c>
      <c r="AC7" s="253">
        <v>25</v>
      </c>
      <c r="AD7" s="253">
        <v>26</v>
      </c>
      <c r="AE7" s="253">
        <v>27</v>
      </c>
      <c r="AF7" s="253">
        <v>28</v>
      </c>
      <c r="AG7" s="253">
        <v>29</v>
      </c>
      <c r="AH7" s="253">
        <v>30</v>
      </c>
      <c r="AI7" s="253">
        <v>31</v>
      </c>
      <c r="AJ7" s="253">
        <v>32</v>
      </c>
      <c r="AK7" s="253">
        <v>33</v>
      </c>
      <c r="AL7" s="253">
        <v>34</v>
      </c>
      <c r="AM7" s="253">
        <v>35</v>
      </c>
      <c r="AN7" s="253">
        <v>36</v>
      </c>
      <c r="AO7" s="253">
        <v>37</v>
      </c>
      <c r="AP7" s="253">
        <v>38</v>
      </c>
      <c r="AQ7" s="253">
        <v>39</v>
      </c>
      <c r="AR7" s="253">
        <v>40</v>
      </c>
      <c r="AS7" s="253">
        <v>41</v>
      </c>
      <c r="AT7" s="253">
        <v>42</v>
      </c>
      <c r="AU7" s="253">
        <v>43</v>
      </c>
      <c r="AV7" s="253">
        <v>44</v>
      </c>
      <c r="AW7" s="253">
        <v>45</v>
      </c>
      <c r="AX7" s="253">
        <v>46</v>
      </c>
      <c r="AY7" s="253">
        <v>47</v>
      </c>
      <c r="AZ7" s="253">
        <v>48</v>
      </c>
      <c r="BA7" s="253">
        <v>49</v>
      </c>
      <c r="BB7" s="253">
        <v>50</v>
      </c>
      <c r="BC7" s="254">
        <v>51</v>
      </c>
      <c r="BD7" s="255">
        <v>52</v>
      </c>
      <c r="BE7" s="255">
        <v>53</v>
      </c>
      <c r="BF7" s="255">
        <v>54</v>
      </c>
      <c r="BG7" s="255">
        <v>55</v>
      </c>
      <c r="BH7" s="255">
        <v>56</v>
      </c>
      <c r="BI7" s="255">
        <v>57</v>
      </c>
      <c r="BJ7" s="255">
        <v>58</v>
      </c>
      <c r="BK7" s="255">
        <v>59</v>
      </c>
      <c r="BL7" s="434"/>
    </row>
    <row r="8" spans="1:64">
      <c r="A8" s="256">
        <v>1</v>
      </c>
      <c r="B8" s="257" t="s">
        <v>8</v>
      </c>
      <c r="C8" s="256">
        <v>8</v>
      </c>
      <c r="D8" s="258">
        <v>3</v>
      </c>
      <c r="E8" s="26"/>
      <c r="F8" s="26"/>
      <c r="G8" s="26"/>
      <c r="H8" s="26"/>
      <c r="I8" s="26"/>
      <c r="J8" s="26"/>
      <c r="K8" s="26"/>
      <c r="L8" s="26"/>
      <c r="M8" s="26"/>
      <c r="N8" s="26">
        <v>1</v>
      </c>
      <c r="O8" s="26"/>
      <c r="P8" s="26"/>
      <c r="Q8" s="26"/>
      <c r="R8" s="259"/>
      <c r="S8" s="260"/>
      <c r="T8" s="261"/>
      <c r="U8" s="21"/>
      <c r="V8" s="21"/>
      <c r="W8" s="21"/>
      <c r="X8" s="21"/>
      <c r="Y8" s="21"/>
      <c r="Z8" s="21">
        <v>1</v>
      </c>
      <c r="AA8" s="262"/>
      <c r="AB8" s="262"/>
      <c r="AC8" s="262"/>
      <c r="AD8" s="262"/>
      <c r="AE8" s="262"/>
      <c r="AF8" s="262"/>
      <c r="AG8" s="262">
        <v>1</v>
      </c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62"/>
      <c r="BA8" s="21"/>
      <c r="BB8" s="21"/>
      <c r="BC8" s="263"/>
      <c r="BD8" s="264"/>
      <c r="BE8" s="264"/>
      <c r="BF8" s="264"/>
      <c r="BG8" s="264"/>
      <c r="BH8" s="264"/>
      <c r="BI8" s="264"/>
      <c r="BJ8" s="264"/>
      <c r="BK8" s="264"/>
      <c r="BL8" s="265">
        <v>61</v>
      </c>
    </row>
    <row r="9" spans="1:64">
      <c r="A9" s="266">
        <v>2</v>
      </c>
      <c r="B9" s="257" t="s">
        <v>456</v>
      </c>
      <c r="C9" s="256">
        <v>22</v>
      </c>
      <c r="D9" s="258">
        <v>1</v>
      </c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4"/>
      <c r="R9" s="268"/>
      <c r="S9" s="269"/>
      <c r="T9" s="268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>
        <v>1</v>
      </c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>
        <v>49</v>
      </c>
    </row>
    <row r="10" spans="1:64">
      <c r="A10" s="270"/>
      <c r="B10" s="270" t="s">
        <v>22</v>
      </c>
      <c r="C10" s="270">
        <f>SUM(C8:C9)</f>
        <v>30</v>
      </c>
      <c r="D10" s="270">
        <f t="shared" ref="D10:BL10" si="0">SUM(D8:D9)</f>
        <v>4</v>
      </c>
      <c r="E10" s="270">
        <f t="shared" si="0"/>
        <v>0</v>
      </c>
      <c r="F10" s="270">
        <f t="shared" si="0"/>
        <v>0</v>
      </c>
      <c r="G10" s="270">
        <f t="shared" si="0"/>
        <v>0</v>
      </c>
      <c r="H10" s="270">
        <f t="shared" si="0"/>
        <v>0</v>
      </c>
      <c r="I10" s="270">
        <f t="shared" si="0"/>
        <v>0</v>
      </c>
      <c r="J10" s="270">
        <f t="shared" si="0"/>
        <v>0</v>
      </c>
      <c r="K10" s="270">
        <f t="shared" si="0"/>
        <v>0</v>
      </c>
      <c r="L10" s="270">
        <f t="shared" si="0"/>
        <v>0</v>
      </c>
      <c r="M10" s="270">
        <f t="shared" si="0"/>
        <v>0</v>
      </c>
      <c r="N10" s="270">
        <f t="shared" si="0"/>
        <v>1</v>
      </c>
      <c r="O10" s="270">
        <f t="shared" si="0"/>
        <v>0</v>
      </c>
      <c r="P10" s="270">
        <f t="shared" si="0"/>
        <v>0</v>
      </c>
      <c r="Q10" s="270">
        <f t="shared" si="0"/>
        <v>0</v>
      </c>
      <c r="R10" s="270">
        <f t="shared" si="0"/>
        <v>0</v>
      </c>
      <c r="S10" s="270">
        <f t="shared" si="0"/>
        <v>0</v>
      </c>
      <c r="T10" s="270">
        <f t="shared" si="0"/>
        <v>0</v>
      </c>
      <c r="U10" s="270">
        <f t="shared" si="0"/>
        <v>0</v>
      </c>
      <c r="V10" s="270">
        <f t="shared" si="0"/>
        <v>0</v>
      </c>
      <c r="W10" s="270">
        <f t="shared" si="0"/>
        <v>0</v>
      </c>
      <c r="X10" s="270">
        <f t="shared" si="0"/>
        <v>0</v>
      </c>
      <c r="Y10" s="270">
        <f t="shared" si="0"/>
        <v>0</v>
      </c>
      <c r="Z10" s="270">
        <f t="shared" si="0"/>
        <v>1</v>
      </c>
      <c r="AA10" s="270">
        <f t="shared" si="0"/>
        <v>0</v>
      </c>
      <c r="AB10" s="270">
        <f t="shared" si="0"/>
        <v>0</v>
      </c>
      <c r="AC10" s="270">
        <f t="shared" si="0"/>
        <v>0</v>
      </c>
      <c r="AD10" s="270">
        <f t="shared" si="0"/>
        <v>0</v>
      </c>
      <c r="AE10" s="270">
        <f t="shared" si="0"/>
        <v>0</v>
      </c>
      <c r="AF10" s="270">
        <f t="shared" si="0"/>
        <v>0</v>
      </c>
      <c r="AG10" s="270">
        <f t="shared" si="0"/>
        <v>1</v>
      </c>
      <c r="AH10" s="270">
        <f t="shared" si="0"/>
        <v>0</v>
      </c>
      <c r="AI10" s="270">
        <f t="shared" si="0"/>
        <v>0</v>
      </c>
      <c r="AJ10" s="270">
        <f t="shared" si="0"/>
        <v>0</v>
      </c>
      <c r="AK10" s="270">
        <f t="shared" si="0"/>
        <v>0</v>
      </c>
      <c r="AL10" s="270">
        <f t="shared" si="0"/>
        <v>0</v>
      </c>
      <c r="AM10" s="270">
        <f t="shared" si="0"/>
        <v>0</v>
      </c>
      <c r="AN10" s="270">
        <f t="shared" si="0"/>
        <v>0</v>
      </c>
      <c r="AO10" s="270">
        <f t="shared" si="0"/>
        <v>0</v>
      </c>
      <c r="AP10" s="270">
        <f t="shared" si="0"/>
        <v>0</v>
      </c>
      <c r="AQ10" s="270">
        <f t="shared" si="0"/>
        <v>0</v>
      </c>
      <c r="AR10" s="270">
        <f t="shared" si="0"/>
        <v>0</v>
      </c>
      <c r="AS10" s="270">
        <f t="shared" si="0"/>
        <v>0</v>
      </c>
      <c r="AT10" s="270">
        <f t="shared" si="0"/>
        <v>0</v>
      </c>
      <c r="AU10" s="270">
        <f t="shared" si="0"/>
        <v>0</v>
      </c>
      <c r="AV10" s="270">
        <f t="shared" si="0"/>
        <v>0</v>
      </c>
      <c r="AW10" s="270">
        <f t="shared" si="0"/>
        <v>0</v>
      </c>
      <c r="AX10" s="270">
        <f t="shared" si="0"/>
        <v>0</v>
      </c>
      <c r="AY10" s="270">
        <f t="shared" si="0"/>
        <v>0</v>
      </c>
      <c r="AZ10" s="270">
        <f t="shared" si="0"/>
        <v>0</v>
      </c>
      <c r="BA10" s="270">
        <f t="shared" si="0"/>
        <v>1</v>
      </c>
      <c r="BB10" s="270">
        <f t="shared" si="0"/>
        <v>0</v>
      </c>
      <c r="BC10" s="270">
        <f t="shared" si="0"/>
        <v>0</v>
      </c>
      <c r="BD10" s="270">
        <f t="shared" si="0"/>
        <v>0</v>
      </c>
      <c r="BE10" s="270">
        <f t="shared" si="0"/>
        <v>0</v>
      </c>
      <c r="BF10" s="270">
        <f t="shared" si="0"/>
        <v>0</v>
      </c>
      <c r="BG10" s="270">
        <f t="shared" si="0"/>
        <v>0</v>
      </c>
      <c r="BH10" s="270">
        <f t="shared" si="0"/>
        <v>0</v>
      </c>
      <c r="BI10" s="270">
        <f t="shared" si="0"/>
        <v>0</v>
      </c>
      <c r="BJ10" s="270">
        <f t="shared" si="0"/>
        <v>0</v>
      </c>
      <c r="BK10" s="270">
        <f t="shared" si="0"/>
        <v>0</v>
      </c>
      <c r="BL10" s="270">
        <f t="shared" si="0"/>
        <v>110</v>
      </c>
    </row>
    <row r="13" spans="1:64" ht="15.75" customHeight="1">
      <c r="A13" s="498" t="s">
        <v>457</v>
      </c>
      <c r="B13" s="498"/>
      <c r="C13" s="498"/>
      <c r="D13" s="498"/>
      <c r="E13" s="498"/>
      <c r="F13" s="498"/>
      <c r="G13" s="498"/>
      <c r="H13" s="498"/>
      <c r="I13" s="498"/>
      <c r="J13" s="498"/>
      <c r="K13" s="498"/>
      <c r="L13" s="498"/>
      <c r="M13" s="498"/>
      <c r="N13" s="498"/>
      <c r="O13" s="498"/>
      <c r="P13" s="498"/>
      <c r="Q13" s="498"/>
      <c r="R13" s="498"/>
      <c r="S13" s="499"/>
      <c r="T13" s="499"/>
      <c r="U13" s="499"/>
      <c r="V13" s="499"/>
      <c r="W13" s="65"/>
      <c r="X13" s="65"/>
      <c r="Y13" s="65"/>
      <c r="Z13" s="65"/>
      <c r="AA13" s="65"/>
      <c r="AB13" s="65"/>
      <c r="AC13" s="65"/>
      <c r="AD13" s="65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</row>
    <row r="14" spans="1:64" ht="15.75" customHeight="1">
      <c r="A14" s="500" t="s">
        <v>458</v>
      </c>
      <c r="B14" s="500"/>
      <c r="C14" s="500"/>
      <c r="D14" s="500"/>
      <c r="E14" s="500"/>
      <c r="F14" s="500"/>
      <c r="G14" s="500"/>
      <c r="H14" s="500"/>
      <c r="I14" s="500"/>
      <c r="J14" s="500"/>
      <c r="K14" s="500"/>
      <c r="L14" s="500"/>
      <c r="M14" s="500"/>
      <c r="N14" s="500"/>
      <c r="O14" s="500"/>
      <c r="P14" s="500"/>
      <c r="Q14" s="500"/>
      <c r="R14" s="500"/>
      <c r="S14" s="500"/>
      <c r="T14" s="500"/>
      <c r="U14" s="500"/>
      <c r="V14" s="500"/>
      <c r="W14" s="500"/>
      <c r="X14" s="500"/>
      <c r="Y14" s="500"/>
      <c r="Z14" s="500"/>
      <c r="AA14" s="500"/>
      <c r="AB14" s="246"/>
      <c r="AC14" s="246"/>
      <c r="AD14" s="246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</row>
    <row r="15" spans="1:64" ht="15.75" customHeight="1">
      <c r="A15" s="498" t="s">
        <v>459</v>
      </c>
      <c r="B15" s="498"/>
      <c r="C15" s="498"/>
      <c r="D15" s="498"/>
      <c r="E15" s="498"/>
      <c r="F15" s="498"/>
      <c r="G15" s="498"/>
      <c r="H15" s="498"/>
      <c r="I15" s="498"/>
      <c r="J15" s="498"/>
      <c r="K15" s="498"/>
      <c r="L15" s="498"/>
      <c r="M15" s="498"/>
      <c r="N15" s="498"/>
      <c r="O15" s="498"/>
      <c r="P15" s="498"/>
      <c r="Q15" s="498"/>
      <c r="R15" s="498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6"/>
      <c r="BG15" s="246"/>
      <c r="BH15" s="246"/>
    </row>
    <row r="16" spans="1:64">
      <c r="A16" s="229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71"/>
      <c r="S16" s="271"/>
      <c r="T16" s="271"/>
      <c r="U16" s="271"/>
      <c r="V16" s="271"/>
      <c r="W16" s="271"/>
      <c r="X16" s="271"/>
      <c r="Y16" s="271"/>
      <c r="Z16" s="271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6"/>
    </row>
    <row r="17" spans="1:60">
      <c r="A17" s="275">
        <v>1</v>
      </c>
      <c r="B17" s="276" t="s">
        <v>8</v>
      </c>
      <c r="C17" s="277">
        <v>8</v>
      </c>
      <c r="D17" s="278">
        <v>2</v>
      </c>
      <c r="E17" s="279"/>
      <c r="F17" s="280"/>
      <c r="G17" s="280"/>
      <c r="H17" s="280"/>
      <c r="I17" s="280"/>
      <c r="J17" s="280"/>
      <c r="K17" s="280"/>
      <c r="L17" s="280"/>
      <c r="M17" s="281"/>
      <c r="N17" s="282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>
        <v>1</v>
      </c>
      <c r="AG17" s="283"/>
      <c r="AH17" s="283"/>
      <c r="AI17" s="283"/>
      <c r="AJ17" s="283"/>
      <c r="AK17" s="283">
        <v>1</v>
      </c>
      <c r="AL17" s="283"/>
      <c r="AM17" s="283"/>
      <c r="AN17" s="283"/>
      <c r="AO17" s="283"/>
      <c r="AP17" s="283"/>
      <c r="AQ17" s="283"/>
      <c r="AR17" s="283"/>
      <c r="AS17" s="283"/>
      <c r="AT17" s="283"/>
      <c r="AU17" s="283"/>
      <c r="AV17" s="283"/>
      <c r="AW17" s="283"/>
      <c r="AX17" s="283"/>
      <c r="AY17" s="283"/>
      <c r="AZ17" s="283"/>
      <c r="BA17" s="283"/>
      <c r="BB17" s="283"/>
      <c r="BC17" s="283"/>
      <c r="BD17" s="283"/>
      <c r="BE17" s="283"/>
      <c r="BF17" s="274"/>
      <c r="BG17" s="274"/>
      <c r="BH17" s="274">
        <v>61</v>
      </c>
    </row>
    <row r="18" spans="1:60">
      <c r="A18" s="275">
        <v>2</v>
      </c>
      <c r="B18" s="276" t="s">
        <v>0</v>
      </c>
      <c r="C18" s="277">
        <v>2</v>
      </c>
      <c r="D18" s="278">
        <v>1</v>
      </c>
      <c r="E18" s="279"/>
      <c r="F18" s="280"/>
      <c r="G18" s="280"/>
      <c r="H18" s="280"/>
      <c r="I18" s="280"/>
      <c r="J18" s="280"/>
      <c r="K18" s="280"/>
      <c r="L18" s="280"/>
      <c r="M18" s="281"/>
      <c r="N18" s="282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  <c r="AK18" s="283"/>
      <c r="AL18" s="283"/>
      <c r="AM18" s="283"/>
      <c r="AN18" s="283"/>
      <c r="AO18" s="283"/>
      <c r="AP18" s="283">
        <v>1</v>
      </c>
      <c r="AQ18" s="283"/>
      <c r="AR18" s="283"/>
      <c r="AS18" s="283"/>
      <c r="AT18" s="283"/>
      <c r="AU18" s="283"/>
      <c r="AV18" s="283"/>
      <c r="AW18" s="283"/>
      <c r="AX18" s="283"/>
      <c r="AY18" s="283"/>
      <c r="AZ18" s="283"/>
      <c r="BA18" s="283"/>
      <c r="BB18" s="283"/>
      <c r="BC18" s="283"/>
      <c r="BD18" s="283"/>
      <c r="BE18" s="283"/>
      <c r="BF18" s="274"/>
      <c r="BG18" s="274"/>
      <c r="BH18" s="274">
        <v>38</v>
      </c>
    </row>
    <row r="19" spans="1:60">
      <c r="A19" s="275">
        <v>3</v>
      </c>
      <c r="B19" s="276" t="s">
        <v>63</v>
      </c>
      <c r="C19" s="277">
        <v>22</v>
      </c>
      <c r="D19" s="278">
        <v>6</v>
      </c>
      <c r="E19" s="279"/>
      <c r="F19" s="280"/>
      <c r="G19" s="280"/>
      <c r="H19" s="280"/>
      <c r="I19" s="280"/>
      <c r="J19" s="280"/>
      <c r="K19" s="280"/>
      <c r="L19" s="280"/>
      <c r="M19" s="281"/>
      <c r="N19" s="282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>
        <v>1</v>
      </c>
      <c r="AE19" s="283"/>
      <c r="AF19" s="283">
        <v>1</v>
      </c>
      <c r="AG19" s="283"/>
      <c r="AH19" s="283"/>
      <c r="AI19" s="283"/>
      <c r="AJ19" s="283">
        <v>1</v>
      </c>
      <c r="AK19" s="283"/>
      <c r="AL19" s="283"/>
      <c r="AM19" s="283">
        <v>2</v>
      </c>
      <c r="AN19" s="283"/>
      <c r="AO19" s="283"/>
      <c r="AP19" s="283"/>
      <c r="AQ19" s="283"/>
      <c r="AR19" s="283"/>
      <c r="AS19" s="283"/>
      <c r="AT19" s="283"/>
      <c r="AU19" s="283"/>
      <c r="AV19" s="283">
        <v>1</v>
      </c>
      <c r="AW19" s="283"/>
      <c r="AX19" s="283"/>
      <c r="AY19" s="283"/>
      <c r="AZ19" s="283"/>
      <c r="BA19" s="283"/>
      <c r="BB19" s="283"/>
      <c r="BC19" s="283"/>
      <c r="BD19" s="283"/>
      <c r="BE19" s="283"/>
      <c r="BF19" s="274"/>
      <c r="BG19" s="274"/>
      <c r="BH19" s="274">
        <v>200</v>
      </c>
    </row>
    <row r="20" spans="1:60">
      <c r="A20" s="226"/>
      <c r="B20" s="284" t="s">
        <v>460</v>
      </c>
      <c r="C20" s="285">
        <f>SUM(C17:C19)</f>
        <v>32</v>
      </c>
      <c r="D20" s="285">
        <f t="shared" ref="D20:BH20" si="1">SUM(D17:D19)</f>
        <v>9</v>
      </c>
      <c r="E20" s="285">
        <f t="shared" si="1"/>
        <v>0</v>
      </c>
      <c r="F20" s="285">
        <f t="shared" si="1"/>
        <v>0</v>
      </c>
      <c r="G20" s="285">
        <f t="shared" si="1"/>
        <v>0</v>
      </c>
      <c r="H20" s="285">
        <f t="shared" si="1"/>
        <v>0</v>
      </c>
      <c r="I20" s="285">
        <f t="shared" si="1"/>
        <v>0</v>
      </c>
      <c r="J20" s="285">
        <f t="shared" si="1"/>
        <v>0</v>
      </c>
      <c r="K20" s="285">
        <f t="shared" si="1"/>
        <v>0</v>
      </c>
      <c r="L20" s="285">
        <f t="shared" si="1"/>
        <v>0</v>
      </c>
      <c r="M20" s="285">
        <f t="shared" si="1"/>
        <v>0</v>
      </c>
      <c r="N20" s="285">
        <f t="shared" si="1"/>
        <v>0</v>
      </c>
      <c r="O20" s="285">
        <f t="shared" si="1"/>
        <v>0</v>
      </c>
      <c r="P20" s="285">
        <f t="shared" si="1"/>
        <v>0</v>
      </c>
      <c r="Q20" s="285">
        <f t="shared" si="1"/>
        <v>0</v>
      </c>
      <c r="R20" s="285">
        <f t="shared" si="1"/>
        <v>0</v>
      </c>
      <c r="S20" s="285">
        <f t="shared" si="1"/>
        <v>0</v>
      </c>
      <c r="T20" s="285">
        <f t="shared" si="1"/>
        <v>0</v>
      </c>
      <c r="U20" s="285">
        <f t="shared" si="1"/>
        <v>0</v>
      </c>
      <c r="V20" s="285">
        <f t="shared" si="1"/>
        <v>0</v>
      </c>
      <c r="W20" s="285">
        <f t="shared" si="1"/>
        <v>0</v>
      </c>
      <c r="X20" s="285">
        <f t="shared" si="1"/>
        <v>0</v>
      </c>
      <c r="Y20" s="285">
        <f t="shared" si="1"/>
        <v>0</v>
      </c>
      <c r="Z20" s="285">
        <f t="shared" si="1"/>
        <v>0</v>
      </c>
      <c r="AA20" s="285">
        <f t="shared" si="1"/>
        <v>0</v>
      </c>
      <c r="AB20" s="285">
        <f t="shared" si="1"/>
        <v>0</v>
      </c>
      <c r="AC20" s="285">
        <f t="shared" si="1"/>
        <v>0</v>
      </c>
      <c r="AD20" s="285">
        <f t="shared" si="1"/>
        <v>1</v>
      </c>
      <c r="AE20" s="285">
        <f t="shared" si="1"/>
        <v>0</v>
      </c>
      <c r="AF20" s="285">
        <f t="shared" si="1"/>
        <v>2</v>
      </c>
      <c r="AG20" s="285">
        <f t="shared" si="1"/>
        <v>0</v>
      </c>
      <c r="AH20" s="285">
        <f t="shared" si="1"/>
        <v>0</v>
      </c>
      <c r="AI20" s="285">
        <f t="shared" si="1"/>
        <v>0</v>
      </c>
      <c r="AJ20" s="285">
        <f t="shared" si="1"/>
        <v>1</v>
      </c>
      <c r="AK20" s="285">
        <f t="shared" si="1"/>
        <v>1</v>
      </c>
      <c r="AL20" s="285">
        <f t="shared" si="1"/>
        <v>0</v>
      </c>
      <c r="AM20" s="285">
        <f t="shared" si="1"/>
        <v>2</v>
      </c>
      <c r="AN20" s="285">
        <f t="shared" si="1"/>
        <v>0</v>
      </c>
      <c r="AO20" s="285">
        <f t="shared" si="1"/>
        <v>0</v>
      </c>
      <c r="AP20" s="285">
        <f t="shared" si="1"/>
        <v>1</v>
      </c>
      <c r="AQ20" s="285">
        <f t="shared" si="1"/>
        <v>0</v>
      </c>
      <c r="AR20" s="285">
        <f t="shared" si="1"/>
        <v>0</v>
      </c>
      <c r="AS20" s="285">
        <f t="shared" si="1"/>
        <v>0</v>
      </c>
      <c r="AT20" s="285">
        <f t="shared" si="1"/>
        <v>0</v>
      </c>
      <c r="AU20" s="285">
        <f t="shared" si="1"/>
        <v>0</v>
      </c>
      <c r="AV20" s="285">
        <f t="shared" si="1"/>
        <v>1</v>
      </c>
      <c r="AW20" s="285">
        <f t="shared" si="1"/>
        <v>0</v>
      </c>
      <c r="AX20" s="285">
        <f t="shared" si="1"/>
        <v>0</v>
      </c>
      <c r="AY20" s="285">
        <f t="shared" si="1"/>
        <v>0</v>
      </c>
      <c r="AZ20" s="285">
        <f t="shared" si="1"/>
        <v>0</v>
      </c>
      <c r="BA20" s="285">
        <f t="shared" si="1"/>
        <v>0</v>
      </c>
      <c r="BB20" s="285">
        <f t="shared" si="1"/>
        <v>0</v>
      </c>
      <c r="BC20" s="285">
        <f t="shared" si="1"/>
        <v>0</v>
      </c>
      <c r="BD20" s="285">
        <f t="shared" si="1"/>
        <v>0</v>
      </c>
      <c r="BE20" s="285">
        <f t="shared" si="1"/>
        <v>0</v>
      </c>
      <c r="BF20" s="285">
        <f t="shared" si="1"/>
        <v>0</v>
      </c>
      <c r="BG20" s="285">
        <f t="shared" si="1"/>
        <v>0</v>
      </c>
      <c r="BH20" s="285">
        <f t="shared" si="1"/>
        <v>299</v>
      </c>
    </row>
    <row r="22" spans="1:60">
      <c r="A22" s="432" t="s">
        <v>461</v>
      </c>
      <c r="B22" s="432"/>
      <c r="C22" s="432"/>
      <c r="D22" s="432"/>
      <c r="E22" s="432"/>
      <c r="F22" s="432"/>
      <c r="G22" s="432"/>
      <c r="H22" s="432"/>
      <c r="I22" s="432"/>
      <c r="J22" s="432"/>
      <c r="K22" s="432"/>
      <c r="L22" s="432"/>
      <c r="M22" s="432"/>
      <c r="N22" s="432"/>
      <c r="O22" s="432"/>
      <c r="P22" s="432"/>
      <c r="Q22" s="432"/>
      <c r="R22" s="432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</row>
    <row r="23" spans="1:60" ht="15.75" thickBot="1">
      <c r="A23" s="432" t="s">
        <v>462</v>
      </c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2"/>
      <c r="O23" s="432"/>
      <c r="P23" s="432"/>
      <c r="Q23" s="432"/>
      <c r="R23" s="432"/>
      <c r="S23" s="432"/>
      <c r="T23" s="432"/>
      <c r="U23" s="432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46"/>
      <c r="BE23" s="246"/>
    </row>
    <row r="24" spans="1:60" ht="15.75" thickBot="1">
      <c r="A24" s="432" t="s">
        <v>463</v>
      </c>
      <c r="B24" s="432"/>
      <c r="C24" s="432"/>
      <c r="D24" s="432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 s="432"/>
      <c r="P24" s="246"/>
      <c r="Q24" s="246"/>
      <c r="R24" s="246"/>
      <c r="S24" s="246"/>
      <c r="T24" s="246"/>
      <c r="U24" s="246"/>
      <c r="V24" s="246"/>
      <c r="W24" s="246"/>
      <c r="X24" s="246"/>
      <c r="Y24" s="28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46"/>
    </row>
    <row r="25" spans="1:60">
      <c r="A25" s="229"/>
      <c r="B25" s="229" t="s">
        <v>464</v>
      </c>
      <c r="C25" s="504" t="s">
        <v>465</v>
      </c>
      <c r="D25" s="504"/>
      <c r="E25" s="504"/>
      <c r="F25" s="504"/>
      <c r="G25" s="504"/>
      <c r="H25" s="504"/>
      <c r="I25" s="504"/>
      <c r="J25" s="504"/>
      <c r="K25" s="504"/>
      <c r="L25" s="504"/>
      <c r="M25" s="504"/>
      <c r="N25" s="504"/>
      <c r="O25" s="504"/>
      <c r="P25" s="504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246"/>
      <c r="BE25" s="246"/>
    </row>
    <row r="26" spans="1:60">
      <c r="A26" s="229"/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</row>
    <row r="27" spans="1:60">
      <c r="A27" s="430" t="s">
        <v>17</v>
      </c>
      <c r="B27" s="430" t="s">
        <v>3</v>
      </c>
      <c r="C27" s="430" t="s">
        <v>452</v>
      </c>
      <c r="D27" s="505" t="s">
        <v>453</v>
      </c>
      <c r="E27" s="502" t="s">
        <v>454</v>
      </c>
      <c r="F27" s="503"/>
      <c r="G27" s="503"/>
      <c r="H27" s="503"/>
      <c r="I27" s="503"/>
      <c r="J27" s="503"/>
      <c r="K27" s="503"/>
      <c r="L27" s="503"/>
      <c r="M27" s="503"/>
      <c r="N27" s="503"/>
      <c r="O27" s="503"/>
      <c r="P27" s="503"/>
      <c r="Q27" s="503"/>
      <c r="R27" s="503"/>
      <c r="S27" s="503"/>
      <c r="T27" s="503"/>
      <c r="U27" s="503"/>
      <c r="V27" s="503"/>
      <c r="W27" s="503"/>
      <c r="X27" s="503"/>
      <c r="Y27" s="503"/>
      <c r="Z27" s="503"/>
      <c r="AA27" s="503"/>
      <c r="AB27" s="503"/>
      <c r="AC27" s="503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87"/>
      <c r="BE27" s="433" t="s">
        <v>455</v>
      </c>
    </row>
    <row r="28" spans="1:60">
      <c r="A28" s="431"/>
      <c r="B28" s="431"/>
      <c r="C28" s="431"/>
      <c r="D28" s="506"/>
      <c r="E28" s="249">
        <v>1</v>
      </c>
      <c r="F28" s="249">
        <v>2</v>
      </c>
      <c r="G28" s="249">
        <v>3</v>
      </c>
      <c r="H28" s="249">
        <v>4</v>
      </c>
      <c r="I28" s="249">
        <v>5</v>
      </c>
      <c r="J28" s="249">
        <v>6</v>
      </c>
      <c r="K28" s="249">
        <v>7</v>
      </c>
      <c r="L28" s="249">
        <v>8</v>
      </c>
      <c r="M28" s="253">
        <v>9</v>
      </c>
      <c r="N28" s="288">
        <v>10</v>
      </c>
      <c r="O28" s="252">
        <v>11</v>
      </c>
      <c r="P28" s="252">
        <v>12</v>
      </c>
      <c r="Q28" s="253">
        <v>13</v>
      </c>
      <c r="R28" s="253">
        <v>14</v>
      </c>
      <c r="S28" s="253">
        <v>15</v>
      </c>
      <c r="T28" s="253">
        <v>16</v>
      </c>
      <c r="U28" s="253">
        <v>17</v>
      </c>
      <c r="V28" s="253">
        <v>18</v>
      </c>
      <c r="W28" s="253">
        <v>19</v>
      </c>
      <c r="X28" s="253">
        <v>20</v>
      </c>
      <c r="Y28" s="253">
        <v>21</v>
      </c>
      <c r="Z28" s="253">
        <v>22</v>
      </c>
      <c r="AA28" s="253">
        <v>23</v>
      </c>
      <c r="AB28" s="253">
        <v>24</v>
      </c>
      <c r="AC28" s="253">
        <v>25</v>
      </c>
      <c r="AD28" s="253">
        <v>26</v>
      </c>
      <c r="AE28" s="253">
        <v>27</v>
      </c>
      <c r="AF28" s="253">
        <v>28</v>
      </c>
      <c r="AG28" s="253">
        <v>29</v>
      </c>
      <c r="AH28" s="253">
        <v>30</v>
      </c>
      <c r="AI28" s="253">
        <v>31</v>
      </c>
      <c r="AJ28" s="253">
        <v>32</v>
      </c>
      <c r="AK28" s="253">
        <v>33</v>
      </c>
      <c r="AL28" s="253">
        <v>34</v>
      </c>
      <c r="AM28" s="253">
        <v>35</v>
      </c>
      <c r="AN28" s="253">
        <v>36</v>
      </c>
      <c r="AO28" s="253">
        <v>37</v>
      </c>
      <c r="AP28" s="253">
        <v>38</v>
      </c>
      <c r="AQ28" s="253">
        <v>39</v>
      </c>
      <c r="AR28" s="253">
        <v>40</v>
      </c>
      <c r="AS28" s="253">
        <v>41</v>
      </c>
      <c r="AT28" s="253">
        <v>42</v>
      </c>
      <c r="AU28" s="253">
        <v>43</v>
      </c>
      <c r="AV28" s="253">
        <v>44</v>
      </c>
      <c r="AW28" s="253">
        <v>45</v>
      </c>
      <c r="AX28" s="253">
        <v>46</v>
      </c>
      <c r="AY28" s="253">
        <v>47</v>
      </c>
      <c r="AZ28" s="253">
        <v>48</v>
      </c>
      <c r="BA28" s="253">
        <v>49</v>
      </c>
      <c r="BB28" s="253">
        <v>50</v>
      </c>
      <c r="BC28" s="253">
        <v>51</v>
      </c>
      <c r="BD28" s="253">
        <v>52</v>
      </c>
      <c r="BE28" s="434"/>
    </row>
    <row r="29" spans="1:60" ht="30">
      <c r="A29" s="228">
        <v>1</v>
      </c>
      <c r="B29" s="289" t="s">
        <v>21</v>
      </c>
      <c r="C29" s="289">
        <v>2</v>
      </c>
      <c r="D29" s="290">
        <v>2</v>
      </c>
      <c r="E29" s="249"/>
      <c r="F29" s="249"/>
      <c r="G29" s="249"/>
      <c r="H29" s="249"/>
      <c r="I29" s="249"/>
      <c r="J29" s="249"/>
      <c r="K29" s="249"/>
      <c r="L29" s="249">
        <v>1</v>
      </c>
      <c r="M29" s="253"/>
      <c r="N29" s="288"/>
      <c r="O29" s="252"/>
      <c r="P29" s="252">
        <v>1</v>
      </c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48">
        <v>20</v>
      </c>
    </row>
    <row r="30" spans="1:60" ht="45">
      <c r="A30" s="228">
        <v>2</v>
      </c>
      <c r="B30" s="289" t="s">
        <v>9</v>
      </c>
      <c r="C30" s="289">
        <v>22</v>
      </c>
      <c r="D30" s="290">
        <v>7</v>
      </c>
      <c r="E30" s="249"/>
      <c r="F30" s="249"/>
      <c r="G30" s="249"/>
      <c r="H30" s="249"/>
      <c r="I30" s="249"/>
      <c r="J30" s="249"/>
      <c r="K30" s="249"/>
      <c r="L30" s="249"/>
      <c r="M30" s="253"/>
      <c r="N30" s="288">
        <v>1</v>
      </c>
      <c r="O30" s="252">
        <v>1</v>
      </c>
      <c r="P30" s="252">
        <v>1</v>
      </c>
      <c r="Q30" s="253"/>
      <c r="R30" s="253"/>
      <c r="S30" s="253"/>
      <c r="T30" s="253">
        <v>1</v>
      </c>
      <c r="U30" s="253"/>
      <c r="V30" s="253"/>
      <c r="W30" s="253"/>
      <c r="X30" s="253"/>
      <c r="Y30" s="253"/>
      <c r="Z30" s="253"/>
      <c r="AA30" s="253"/>
      <c r="AB30" s="253"/>
      <c r="AC30" s="253">
        <v>1</v>
      </c>
      <c r="AD30" s="253">
        <v>1</v>
      </c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3"/>
      <c r="BD30" s="253"/>
      <c r="BE30" s="48">
        <v>120</v>
      </c>
    </row>
    <row r="31" spans="1:60" ht="30">
      <c r="A31" s="19">
        <v>3</v>
      </c>
      <c r="B31" s="289" t="s">
        <v>258</v>
      </c>
      <c r="C31" s="291">
        <v>4</v>
      </c>
      <c r="D31" s="292">
        <v>1</v>
      </c>
      <c r="E31" s="293"/>
      <c r="F31" s="293"/>
      <c r="G31" s="293"/>
      <c r="H31" s="293"/>
      <c r="I31" s="293"/>
      <c r="J31" s="293"/>
      <c r="K31" s="293"/>
      <c r="L31" s="293"/>
      <c r="M31" s="294"/>
      <c r="N31" s="295"/>
      <c r="O31" s="296"/>
      <c r="P31" s="296"/>
      <c r="Q31" s="294"/>
      <c r="R31" s="294"/>
      <c r="S31" s="294"/>
      <c r="T31" s="294"/>
      <c r="U31" s="294"/>
      <c r="V31" s="294"/>
      <c r="W31" s="294">
        <v>1</v>
      </c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  <c r="AL31" s="294"/>
      <c r="AM31" s="294"/>
      <c r="AN31" s="294"/>
      <c r="AO31" s="294"/>
      <c r="AP31" s="294"/>
      <c r="AQ31" s="294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4"/>
      <c r="BC31" s="294"/>
      <c r="BD31" s="294"/>
      <c r="BE31" s="294">
        <v>19</v>
      </c>
    </row>
    <row r="32" spans="1:60" ht="45">
      <c r="A32" s="12">
        <v>4</v>
      </c>
      <c r="B32" s="289" t="s">
        <v>1</v>
      </c>
      <c r="C32" s="12">
        <v>3</v>
      </c>
      <c r="D32" s="12">
        <v>1</v>
      </c>
      <c r="E32" s="297"/>
      <c r="F32" s="12"/>
      <c r="G32" s="12"/>
      <c r="H32" s="12"/>
      <c r="I32" s="12"/>
      <c r="J32" s="12"/>
      <c r="K32" s="12"/>
      <c r="L32" s="12"/>
      <c r="M32" s="12">
        <v>1</v>
      </c>
      <c r="N32" s="298"/>
      <c r="O32" s="226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299">
        <v>9</v>
      </c>
    </row>
    <row r="33" spans="1:69">
      <c r="A33" s="12"/>
      <c r="B33" s="12"/>
      <c r="C33" s="12">
        <f>SUM(C29:C32)</f>
        <v>31</v>
      </c>
      <c r="D33" s="12">
        <f t="shared" ref="D33:BE33" si="2">SUM(D29:D32)</f>
        <v>11</v>
      </c>
      <c r="E33" s="12">
        <f t="shared" si="2"/>
        <v>0</v>
      </c>
      <c r="F33" s="12">
        <f t="shared" si="2"/>
        <v>0</v>
      </c>
      <c r="G33" s="12">
        <f t="shared" si="2"/>
        <v>0</v>
      </c>
      <c r="H33" s="12">
        <f t="shared" si="2"/>
        <v>0</v>
      </c>
      <c r="I33" s="12">
        <f t="shared" si="2"/>
        <v>0</v>
      </c>
      <c r="J33" s="12">
        <f t="shared" si="2"/>
        <v>0</v>
      </c>
      <c r="K33" s="12">
        <f t="shared" si="2"/>
        <v>0</v>
      </c>
      <c r="L33" s="12">
        <f t="shared" si="2"/>
        <v>1</v>
      </c>
      <c r="M33" s="12">
        <f t="shared" si="2"/>
        <v>1</v>
      </c>
      <c r="N33" s="12">
        <f t="shared" si="2"/>
        <v>1</v>
      </c>
      <c r="O33" s="12">
        <f t="shared" si="2"/>
        <v>1</v>
      </c>
      <c r="P33" s="12">
        <f t="shared" si="2"/>
        <v>2</v>
      </c>
      <c r="Q33" s="12">
        <f t="shared" si="2"/>
        <v>0</v>
      </c>
      <c r="R33" s="12">
        <f t="shared" si="2"/>
        <v>0</v>
      </c>
      <c r="S33" s="12">
        <f t="shared" si="2"/>
        <v>0</v>
      </c>
      <c r="T33" s="12">
        <f t="shared" si="2"/>
        <v>1</v>
      </c>
      <c r="U33" s="12">
        <f t="shared" si="2"/>
        <v>0</v>
      </c>
      <c r="V33" s="12">
        <f t="shared" si="2"/>
        <v>0</v>
      </c>
      <c r="W33" s="12">
        <f t="shared" si="2"/>
        <v>1</v>
      </c>
      <c r="X33" s="12">
        <f t="shared" si="2"/>
        <v>0</v>
      </c>
      <c r="Y33" s="12">
        <f t="shared" si="2"/>
        <v>0</v>
      </c>
      <c r="Z33" s="12">
        <f t="shared" si="2"/>
        <v>0</v>
      </c>
      <c r="AA33" s="12">
        <f t="shared" si="2"/>
        <v>0</v>
      </c>
      <c r="AB33" s="12">
        <f t="shared" si="2"/>
        <v>0</v>
      </c>
      <c r="AC33" s="12">
        <f t="shared" si="2"/>
        <v>1</v>
      </c>
      <c r="AD33" s="12">
        <f t="shared" si="2"/>
        <v>1</v>
      </c>
      <c r="AE33" s="12">
        <f t="shared" si="2"/>
        <v>0</v>
      </c>
      <c r="AF33" s="12">
        <f t="shared" si="2"/>
        <v>0</v>
      </c>
      <c r="AG33" s="12">
        <f t="shared" si="2"/>
        <v>0</v>
      </c>
      <c r="AH33" s="12">
        <f t="shared" si="2"/>
        <v>0</v>
      </c>
      <c r="AI33" s="12">
        <f t="shared" si="2"/>
        <v>0</v>
      </c>
      <c r="AJ33" s="12">
        <f t="shared" si="2"/>
        <v>0</v>
      </c>
      <c r="AK33" s="12">
        <f t="shared" si="2"/>
        <v>0</v>
      </c>
      <c r="AL33" s="12">
        <f t="shared" si="2"/>
        <v>0</v>
      </c>
      <c r="AM33" s="12">
        <f t="shared" si="2"/>
        <v>0</v>
      </c>
      <c r="AN33" s="12">
        <f t="shared" si="2"/>
        <v>0</v>
      </c>
      <c r="AO33" s="12">
        <f t="shared" si="2"/>
        <v>0</v>
      </c>
      <c r="AP33" s="12">
        <f t="shared" si="2"/>
        <v>0</v>
      </c>
      <c r="AQ33" s="12">
        <f t="shared" si="2"/>
        <v>0</v>
      </c>
      <c r="AR33" s="12">
        <f t="shared" si="2"/>
        <v>0</v>
      </c>
      <c r="AS33" s="12">
        <f t="shared" si="2"/>
        <v>0</v>
      </c>
      <c r="AT33" s="12">
        <f t="shared" si="2"/>
        <v>0</v>
      </c>
      <c r="AU33" s="12">
        <f t="shared" si="2"/>
        <v>0</v>
      </c>
      <c r="AV33" s="12">
        <f t="shared" si="2"/>
        <v>0</v>
      </c>
      <c r="AW33" s="12">
        <f t="shared" si="2"/>
        <v>0</v>
      </c>
      <c r="AX33" s="12">
        <f t="shared" si="2"/>
        <v>0</v>
      </c>
      <c r="AY33" s="12">
        <f t="shared" si="2"/>
        <v>0</v>
      </c>
      <c r="AZ33" s="12">
        <f t="shared" si="2"/>
        <v>0</v>
      </c>
      <c r="BA33" s="12">
        <f t="shared" si="2"/>
        <v>0</v>
      </c>
      <c r="BB33" s="12">
        <f t="shared" si="2"/>
        <v>0</v>
      </c>
      <c r="BC33" s="12">
        <f t="shared" si="2"/>
        <v>0</v>
      </c>
      <c r="BD33" s="12">
        <f t="shared" si="2"/>
        <v>0</v>
      </c>
      <c r="BE33" s="299">
        <f t="shared" si="2"/>
        <v>168</v>
      </c>
    </row>
    <row r="36" spans="1:69" ht="15.75" customHeight="1">
      <c r="A36" s="498" t="s">
        <v>466</v>
      </c>
      <c r="B36" s="498"/>
      <c r="C36" s="498"/>
      <c r="D36" s="498"/>
      <c r="E36" s="498"/>
      <c r="F36" s="498"/>
      <c r="G36" s="498"/>
      <c r="H36" s="498"/>
      <c r="I36" s="498"/>
      <c r="J36" s="498"/>
      <c r="K36" s="498"/>
      <c r="L36" s="498"/>
      <c r="M36" s="498"/>
      <c r="N36" s="498"/>
      <c r="O36" s="498"/>
      <c r="P36" s="498"/>
      <c r="Q36" s="498"/>
      <c r="R36" s="498"/>
      <c r="S36" s="499"/>
      <c r="T36" s="499"/>
      <c r="U36" s="499"/>
      <c r="V36" s="499"/>
      <c r="W36" s="65"/>
      <c r="X36" s="65"/>
      <c r="Y36" s="65"/>
      <c r="Z36" s="65"/>
      <c r="AA36" s="65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/>
      <c r="BJ36" s="246"/>
      <c r="BK36" s="246"/>
      <c r="BL36" s="246"/>
      <c r="BM36" s="246"/>
    </row>
    <row r="37" spans="1:69" ht="15.75" customHeight="1">
      <c r="A37" s="500" t="s">
        <v>467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  <c r="P37" s="500"/>
      <c r="Q37" s="500"/>
      <c r="R37" s="500"/>
      <c r="S37" s="500"/>
      <c r="T37" s="500"/>
      <c r="U37" s="500"/>
      <c r="V37" s="500"/>
      <c r="W37" s="500"/>
      <c r="X37" s="500"/>
      <c r="Y37" s="500"/>
      <c r="Z37" s="500"/>
      <c r="AA37" s="500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  <c r="BC37" s="246"/>
      <c r="BD37" s="246"/>
      <c r="BE37" s="246"/>
      <c r="BF37" s="246"/>
      <c r="BG37" s="246"/>
      <c r="BH37" s="246"/>
      <c r="BI37" s="246"/>
      <c r="BJ37" s="246"/>
      <c r="BK37" s="246"/>
      <c r="BL37" s="246"/>
      <c r="BM37" s="246"/>
    </row>
    <row r="38" spans="1:69" ht="15.75" customHeight="1">
      <c r="A38" s="498" t="s">
        <v>468</v>
      </c>
      <c r="B38" s="498"/>
      <c r="C38" s="498"/>
      <c r="D38" s="498"/>
      <c r="E38" s="498"/>
      <c r="F38" s="498"/>
      <c r="G38" s="498"/>
      <c r="H38" s="498"/>
      <c r="I38" s="498"/>
      <c r="J38" s="498"/>
      <c r="K38" s="498"/>
      <c r="L38" s="498"/>
      <c r="M38" s="498"/>
      <c r="N38" s="498"/>
      <c r="O38" s="498"/>
      <c r="P38" s="498"/>
      <c r="Q38" s="498"/>
      <c r="R38" s="498"/>
      <c r="S38" s="247"/>
      <c r="T38" s="247"/>
      <c r="U38" s="247"/>
      <c r="V38" s="247"/>
      <c r="W38" s="247"/>
      <c r="X38" s="247"/>
      <c r="Y38" s="247"/>
      <c r="Z38" s="247"/>
      <c r="AA38" s="247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46"/>
      <c r="AT38" s="246"/>
      <c r="AU38" s="246"/>
      <c r="AV38" s="246"/>
      <c r="AW38" s="246"/>
      <c r="AX38" s="246"/>
      <c r="AY38" s="246"/>
      <c r="AZ38" s="246"/>
      <c r="BA38" s="246"/>
      <c r="BB38" s="246"/>
      <c r="BC38" s="246"/>
      <c r="BD38" s="246"/>
      <c r="BE38" s="246"/>
      <c r="BF38" s="246"/>
      <c r="BG38" s="246"/>
      <c r="BH38" s="246"/>
      <c r="BI38" s="246"/>
      <c r="BJ38" s="246"/>
      <c r="BK38" s="246"/>
      <c r="BL38" s="246"/>
      <c r="BM38" s="246"/>
    </row>
    <row r="39" spans="1:69" ht="15.75" customHeight="1" thickBot="1">
      <c r="A39" s="430" t="s">
        <v>17</v>
      </c>
      <c r="B39" s="430" t="s">
        <v>3</v>
      </c>
      <c r="C39" s="430" t="s">
        <v>452</v>
      </c>
      <c r="D39" s="430" t="s">
        <v>453</v>
      </c>
      <c r="E39" s="502" t="s">
        <v>454</v>
      </c>
      <c r="F39" s="503"/>
      <c r="G39" s="503"/>
      <c r="H39" s="503"/>
      <c r="I39" s="503"/>
      <c r="J39" s="503"/>
      <c r="K39" s="503"/>
      <c r="L39" s="503"/>
      <c r="M39" s="503"/>
      <c r="N39" s="503"/>
      <c r="O39" s="503"/>
      <c r="P39" s="503"/>
      <c r="Q39" s="503"/>
      <c r="R39" s="503"/>
      <c r="S39" s="503"/>
      <c r="T39" s="503"/>
      <c r="U39" s="503"/>
      <c r="V39" s="503"/>
      <c r="W39" s="503"/>
      <c r="X39" s="503"/>
      <c r="Y39" s="503"/>
      <c r="Z39" s="503"/>
      <c r="AA39" s="503"/>
      <c r="AB39" s="503"/>
      <c r="AC39" s="503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30"/>
      <c r="BE39" s="230"/>
      <c r="BF39" s="230"/>
      <c r="BG39" s="230"/>
      <c r="BH39" s="230"/>
      <c r="BI39" s="230"/>
      <c r="BJ39" s="230"/>
      <c r="BK39" s="230"/>
      <c r="BL39" s="231"/>
      <c r="BM39" s="490" t="s">
        <v>455</v>
      </c>
    </row>
    <row r="40" spans="1:69">
      <c r="A40" s="431"/>
      <c r="B40" s="501"/>
      <c r="C40" s="431"/>
      <c r="D40" s="431"/>
      <c r="E40" s="272">
        <v>1</v>
      </c>
      <c r="F40" s="273">
        <v>2</v>
      </c>
      <c r="G40" s="273">
        <v>3</v>
      </c>
      <c r="H40" s="273">
        <v>4</v>
      </c>
      <c r="I40" s="273">
        <v>5</v>
      </c>
      <c r="J40" s="273">
        <v>6</v>
      </c>
      <c r="K40" s="273">
        <v>7</v>
      </c>
      <c r="L40" s="273">
        <v>8</v>
      </c>
      <c r="M40" s="273">
        <v>9</v>
      </c>
      <c r="N40" s="273">
        <v>10</v>
      </c>
      <c r="O40" s="273">
        <v>11</v>
      </c>
      <c r="P40" s="273">
        <v>12</v>
      </c>
      <c r="Q40" s="300">
        <v>13</v>
      </c>
      <c r="R40" s="250">
        <v>14</v>
      </c>
      <c r="S40" s="253">
        <v>15</v>
      </c>
      <c r="T40" s="253">
        <v>16</v>
      </c>
      <c r="U40" s="253">
        <v>17</v>
      </c>
      <c r="V40" s="253">
        <v>18</v>
      </c>
      <c r="W40" s="253">
        <v>19</v>
      </c>
      <c r="X40" s="253">
        <v>20</v>
      </c>
      <c r="Y40" s="253">
        <v>21</v>
      </c>
      <c r="Z40" s="253">
        <v>22</v>
      </c>
      <c r="AA40" s="253">
        <v>23</v>
      </c>
      <c r="AB40" s="253">
        <v>24</v>
      </c>
      <c r="AC40" s="253">
        <v>25</v>
      </c>
      <c r="AD40" s="253">
        <v>26</v>
      </c>
      <c r="AE40" s="253">
        <v>27</v>
      </c>
      <c r="AF40" s="253">
        <v>28</v>
      </c>
      <c r="AG40" s="253">
        <v>29</v>
      </c>
      <c r="AH40" s="253">
        <v>30</v>
      </c>
      <c r="AI40" s="253">
        <v>31</v>
      </c>
      <c r="AJ40" s="253">
        <v>32</v>
      </c>
      <c r="AK40" s="253">
        <v>33</v>
      </c>
      <c r="AL40" s="253">
        <v>34</v>
      </c>
      <c r="AM40" s="253">
        <v>35</v>
      </c>
      <c r="AN40" s="253">
        <v>36</v>
      </c>
      <c r="AO40" s="253">
        <v>37</v>
      </c>
      <c r="AP40" s="253">
        <v>38</v>
      </c>
      <c r="AQ40" s="253">
        <v>39</v>
      </c>
      <c r="AR40" s="253">
        <v>40</v>
      </c>
      <c r="AS40" s="253">
        <v>41</v>
      </c>
      <c r="AT40" s="253">
        <v>42</v>
      </c>
      <c r="AU40" s="253">
        <v>43</v>
      </c>
      <c r="AV40" s="253">
        <v>44</v>
      </c>
      <c r="AW40" s="253">
        <v>45</v>
      </c>
      <c r="AX40" s="253">
        <v>46</v>
      </c>
      <c r="AY40" s="253">
        <v>47</v>
      </c>
      <c r="AZ40" s="253">
        <v>48</v>
      </c>
      <c r="BA40" s="253">
        <v>49</v>
      </c>
      <c r="BB40" s="253">
        <v>50</v>
      </c>
      <c r="BC40" s="254">
        <v>51</v>
      </c>
      <c r="BD40" s="255">
        <v>52</v>
      </c>
      <c r="BE40" s="255">
        <v>53</v>
      </c>
      <c r="BF40" s="255">
        <v>54</v>
      </c>
      <c r="BG40" s="255">
        <v>55</v>
      </c>
      <c r="BH40" s="255">
        <v>56</v>
      </c>
      <c r="BI40" s="255">
        <v>57</v>
      </c>
      <c r="BJ40" s="255">
        <v>58</v>
      </c>
      <c r="BK40" s="255">
        <v>59</v>
      </c>
      <c r="BL40" s="255">
        <v>60</v>
      </c>
      <c r="BM40" s="434"/>
    </row>
    <row r="41" spans="1:69" ht="30">
      <c r="A41" s="256">
        <v>1</v>
      </c>
      <c r="B41" s="301" t="s">
        <v>8</v>
      </c>
      <c r="C41" s="302">
        <v>8</v>
      </c>
      <c r="D41" s="303">
        <v>1</v>
      </c>
      <c r="E41" s="304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6"/>
      <c r="R41" s="259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>
        <v>1</v>
      </c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63"/>
      <c r="BD41" s="264"/>
      <c r="BE41" s="264"/>
      <c r="BF41" s="264"/>
      <c r="BG41" s="264"/>
      <c r="BH41" s="264"/>
      <c r="BI41" s="264"/>
      <c r="BJ41" s="264"/>
      <c r="BK41" s="264"/>
      <c r="BL41" s="264"/>
      <c r="BM41" s="265">
        <v>27</v>
      </c>
    </row>
    <row r="42" spans="1:69" ht="45">
      <c r="A42" s="266">
        <v>2</v>
      </c>
      <c r="B42" s="301" t="s">
        <v>9</v>
      </c>
      <c r="C42" s="302">
        <v>22</v>
      </c>
      <c r="D42" s="303">
        <v>1</v>
      </c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307"/>
      <c r="R42" s="268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>
        <v>1</v>
      </c>
      <c r="AI42" s="267"/>
      <c r="AJ42" s="267"/>
      <c r="AK42" s="267"/>
      <c r="AL42" s="267"/>
      <c r="AM42" s="267"/>
      <c r="AN42" s="267"/>
      <c r="AO42" s="267"/>
      <c r="AP42" s="267"/>
      <c r="AQ42" s="267"/>
      <c r="AR42" s="267"/>
      <c r="AS42" s="267"/>
      <c r="AT42" s="267"/>
      <c r="AU42" s="267"/>
      <c r="AV42" s="267"/>
      <c r="AW42" s="267"/>
      <c r="AX42" s="267"/>
      <c r="AY42" s="267"/>
      <c r="AZ42" s="267"/>
      <c r="BA42" s="267"/>
      <c r="BB42" s="267"/>
      <c r="BC42" s="267"/>
      <c r="BD42" s="267"/>
      <c r="BE42" s="267"/>
      <c r="BF42" s="267"/>
      <c r="BG42" s="267"/>
      <c r="BH42" s="267"/>
      <c r="BI42" s="267"/>
      <c r="BJ42" s="267"/>
      <c r="BK42" s="267"/>
      <c r="BL42" s="267"/>
      <c r="BM42" s="267">
        <v>30</v>
      </c>
    </row>
    <row r="43" spans="1:69">
      <c r="A43" s="270"/>
      <c r="B43" s="270" t="s">
        <v>248</v>
      </c>
      <c r="C43" s="270">
        <f>SUM(C41:C42)</f>
        <v>30</v>
      </c>
      <c r="D43" s="270">
        <f>SUM(D41:D42)</f>
        <v>2</v>
      </c>
      <c r="E43" s="293">
        <f t="shared" ref="E43:BL43" si="3">SUM(E41:E42)</f>
        <v>0</v>
      </c>
      <c r="F43" s="293">
        <f t="shared" si="3"/>
        <v>0</v>
      </c>
      <c r="G43" s="293">
        <f t="shared" si="3"/>
        <v>0</v>
      </c>
      <c r="H43" s="293">
        <f t="shared" si="3"/>
        <v>0</v>
      </c>
      <c r="I43" s="293">
        <f t="shared" si="3"/>
        <v>0</v>
      </c>
      <c r="J43" s="293">
        <f t="shared" si="3"/>
        <v>0</v>
      </c>
      <c r="K43" s="293">
        <f t="shared" si="3"/>
        <v>0</v>
      </c>
      <c r="L43" s="293">
        <f t="shared" si="3"/>
        <v>0</v>
      </c>
      <c r="M43" s="293">
        <f t="shared" si="3"/>
        <v>0</v>
      </c>
      <c r="N43" s="293">
        <f t="shared" si="3"/>
        <v>0</v>
      </c>
      <c r="O43" s="293">
        <f t="shared" si="3"/>
        <v>0</v>
      </c>
      <c r="P43" s="293">
        <f t="shared" si="3"/>
        <v>0</v>
      </c>
      <c r="Q43" s="293">
        <f t="shared" si="3"/>
        <v>0</v>
      </c>
      <c r="R43" s="293">
        <f t="shared" si="3"/>
        <v>0</v>
      </c>
      <c r="S43" s="293">
        <f t="shared" si="3"/>
        <v>0</v>
      </c>
      <c r="T43" s="293">
        <f t="shared" si="3"/>
        <v>0</v>
      </c>
      <c r="U43" s="293">
        <f t="shared" si="3"/>
        <v>0</v>
      </c>
      <c r="V43" s="293">
        <f t="shared" si="3"/>
        <v>0</v>
      </c>
      <c r="W43" s="293">
        <f t="shared" si="3"/>
        <v>0</v>
      </c>
      <c r="X43" s="293">
        <f t="shared" si="3"/>
        <v>0</v>
      </c>
      <c r="Y43" s="293">
        <f t="shared" si="3"/>
        <v>0</v>
      </c>
      <c r="Z43" s="293">
        <f t="shared" si="3"/>
        <v>0</v>
      </c>
      <c r="AA43" s="293">
        <f t="shared" si="3"/>
        <v>0</v>
      </c>
      <c r="AB43" s="293">
        <f t="shared" si="3"/>
        <v>0</v>
      </c>
      <c r="AC43" s="293">
        <f t="shared" si="3"/>
        <v>0</v>
      </c>
      <c r="AD43" s="293">
        <f t="shared" si="3"/>
        <v>0</v>
      </c>
      <c r="AE43" s="293">
        <f t="shared" si="3"/>
        <v>1</v>
      </c>
      <c r="AF43" s="293">
        <f t="shared" si="3"/>
        <v>0</v>
      </c>
      <c r="AG43" s="293">
        <f t="shared" si="3"/>
        <v>0</v>
      </c>
      <c r="AH43" s="293">
        <f t="shared" si="3"/>
        <v>1</v>
      </c>
      <c r="AI43" s="293">
        <f t="shared" si="3"/>
        <v>0</v>
      </c>
      <c r="AJ43" s="293">
        <f t="shared" si="3"/>
        <v>0</v>
      </c>
      <c r="AK43" s="293">
        <f t="shared" si="3"/>
        <v>0</v>
      </c>
      <c r="AL43" s="293">
        <f t="shared" si="3"/>
        <v>0</v>
      </c>
      <c r="AM43" s="293">
        <f t="shared" si="3"/>
        <v>0</v>
      </c>
      <c r="AN43" s="293">
        <f t="shared" si="3"/>
        <v>0</v>
      </c>
      <c r="AO43" s="293">
        <f t="shared" si="3"/>
        <v>0</v>
      </c>
      <c r="AP43" s="293">
        <f t="shared" si="3"/>
        <v>0</v>
      </c>
      <c r="AQ43" s="293">
        <f t="shared" si="3"/>
        <v>0</v>
      </c>
      <c r="AR43" s="293">
        <f t="shared" si="3"/>
        <v>0</v>
      </c>
      <c r="AS43" s="293">
        <f t="shared" si="3"/>
        <v>0</v>
      </c>
      <c r="AT43" s="293">
        <f t="shared" si="3"/>
        <v>0</v>
      </c>
      <c r="AU43" s="293">
        <f t="shared" si="3"/>
        <v>0</v>
      </c>
      <c r="AV43" s="293">
        <f t="shared" si="3"/>
        <v>0</v>
      </c>
      <c r="AW43" s="293">
        <f t="shared" si="3"/>
        <v>0</v>
      </c>
      <c r="AX43" s="293">
        <f t="shared" si="3"/>
        <v>0</v>
      </c>
      <c r="AY43" s="293">
        <f t="shared" si="3"/>
        <v>0</v>
      </c>
      <c r="AZ43" s="293">
        <f t="shared" si="3"/>
        <v>0</v>
      </c>
      <c r="BA43" s="293">
        <f t="shared" si="3"/>
        <v>0</v>
      </c>
      <c r="BB43" s="293">
        <f t="shared" si="3"/>
        <v>0</v>
      </c>
      <c r="BC43" s="293">
        <f t="shared" si="3"/>
        <v>0</v>
      </c>
      <c r="BD43" s="293">
        <f t="shared" si="3"/>
        <v>0</v>
      </c>
      <c r="BE43" s="293">
        <f t="shared" si="3"/>
        <v>0</v>
      </c>
      <c r="BF43" s="293">
        <f t="shared" si="3"/>
        <v>0</v>
      </c>
      <c r="BG43" s="293">
        <f t="shared" si="3"/>
        <v>0</v>
      </c>
      <c r="BH43" s="293">
        <f t="shared" si="3"/>
        <v>0</v>
      </c>
      <c r="BI43" s="293">
        <f t="shared" si="3"/>
        <v>0</v>
      </c>
      <c r="BJ43" s="293">
        <f t="shared" si="3"/>
        <v>0</v>
      </c>
      <c r="BK43" s="293">
        <f t="shared" si="3"/>
        <v>0</v>
      </c>
      <c r="BL43" s="293">
        <f t="shared" si="3"/>
        <v>0</v>
      </c>
      <c r="BM43" s="293"/>
    </row>
    <row r="46" spans="1:69">
      <c r="A46" s="432" t="s">
        <v>469</v>
      </c>
      <c r="B46" s="389"/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  <c r="S46" s="389"/>
      <c r="T46" s="389"/>
      <c r="U46" s="389"/>
      <c r="V46" s="389"/>
      <c r="W46" s="389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229"/>
    </row>
    <row r="47" spans="1:69">
      <c r="A47" s="491" t="s">
        <v>449</v>
      </c>
      <c r="B47" s="389"/>
      <c r="C47" s="389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89"/>
      <c r="T47" s="389"/>
      <c r="U47" s="389"/>
      <c r="V47" s="389"/>
      <c r="W47" s="389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308"/>
    </row>
    <row r="48" spans="1:69">
      <c r="A48" s="491" t="s">
        <v>470</v>
      </c>
      <c r="B48" s="389"/>
      <c r="C48" s="389"/>
      <c r="D48" s="389"/>
      <c r="E48" s="389"/>
      <c r="F48" s="389"/>
      <c r="G48" s="389"/>
      <c r="H48" s="389"/>
      <c r="I48" s="389"/>
      <c r="J48" s="389"/>
      <c r="K48" s="389"/>
      <c r="L48" s="389"/>
      <c r="M48" s="389"/>
      <c r="N48" s="389"/>
      <c r="O48" s="389"/>
      <c r="P48" s="389"/>
      <c r="Q48" s="389"/>
      <c r="R48" s="389"/>
      <c r="S48" s="389"/>
      <c r="T48" s="389"/>
      <c r="U48" s="389"/>
      <c r="V48" s="389"/>
      <c r="W48" s="389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308"/>
    </row>
    <row r="49" spans="1:69">
      <c r="A49" s="308"/>
      <c r="B49" s="308" t="s">
        <v>464</v>
      </c>
      <c r="C49" s="492" t="s">
        <v>471</v>
      </c>
      <c r="D49" s="492"/>
      <c r="E49" s="492"/>
      <c r="F49" s="492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308"/>
    </row>
    <row r="50" spans="1:69">
      <c r="A50" s="308"/>
      <c r="B50" s="308"/>
      <c r="C50" s="308" t="s">
        <v>472</v>
      </c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308"/>
    </row>
    <row r="51" spans="1:69" ht="26.25" thickBot="1">
      <c r="A51" s="493" t="s">
        <v>17</v>
      </c>
      <c r="B51" s="493" t="s">
        <v>3</v>
      </c>
      <c r="C51" s="495" t="s">
        <v>452</v>
      </c>
      <c r="D51" s="495" t="s">
        <v>453</v>
      </c>
      <c r="E51" s="496" t="s">
        <v>454</v>
      </c>
      <c r="F51" s="497"/>
      <c r="G51" s="497"/>
      <c r="H51" s="497"/>
      <c r="I51" s="497"/>
      <c r="J51" s="497"/>
      <c r="K51" s="497"/>
      <c r="L51" s="497"/>
      <c r="M51" s="497"/>
      <c r="N51" s="497"/>
      <c r="O51" s="497"/>
      <c r="P51" s="497"/>
      <c r="Q51" s="497"/>
      <c r="R51" s="497"/>
      <c r="S51" s="497"/>
      <c r="T51" s="497"/>
      <c r="U51" s="497"/>
      <c r="V51" s="497"/>
      <c r="W51" s="497"/>
      <c r="X51" s="497"/>
      <c r="Y51" s="497"/>
      <c r="Z51" s="497"/>
      <c r="AA51" s="497"/>
      <c r="AB51" s="497"/>
      <c r="AC51" s="497"/>
      <c r="AD51" s="309"/>
      <c r="AE51" s="309"/>
      <c r="AF51" s="309"/>
      <c r="AG51" s="309"/>
      <c r="AH51" s="309"/>
      <c r="AI51" s="309"/>
      <c r="AJ51" s="309"/>
      <c r="AK51" s="309"/>
      <c r="AL51" s="309"/>
      <c r="AM51" s="309"/>
      <c r="AN51" s="309"/>
      <c r="AO51" s="309"/>
      <c r="AP51" s="309"/>
      <c r="AQ51" s="309"/>
      <c r="AR51" s="309"/>
      <c r="AS51" s="309"/>
      <c r="AT51" s="309"/>
      <c r="AU51" s="309"/>
      <c r="AV51" s="309"/>
      <c r="AW51" s="309"/>
      <c r="AX51" s="309"/>
      <c r="AY51" s="309"/>
      <c r="AZ51" s="309"/>
      <c r="BA51" s="309"/>
      <c r="BB51" s="309"/>
      <c r="BC51" s="309"/>
      <c r="BD51" s="309"/>
      <c r="BE51" s="309"/>
      <c r="BF51" s="309"/>
      <c r="BG51" s="309"/>
      <c r="BH51" s="309"/>
      <c r="BI51" s="309"/>
      <c r="BJ51" s="309"/>
      <c r="BK51" s="309"/>
      <c r="BL51" s="309"/>
      <c r="BM51" s="309"/>
      <c r="BN51" s="309"/>
      <c r="BO51" s="309"/>
      <c r="BP51" s="310"/>
      <c r="BQ51" s="311" t="s">
        <v>455</v>
      </c>
    </row>
    <row r="52" spans="1:69">
      <c r="A52" s="494"/>
      <c r="B52" s="494"/>
      <c r="C52" s="494"/>
      <c r="D52" s="494"/>
      <c r="E52" s="312">
        <v>1</v>
      </c>
      <c r="F52" s="313">
        <v>2</v>
      </c>
      <c r="G52" s="313">
        <v>3</v>
      </c>
      <c r="H52" s="313">
        <v>4</v>
      </c>
      <c r="I52" s="313">
        <v>5</v>
      </c>
      <c r="J52" s="313">
        <v>6</v>
      </c>
      <c r="K52" s="313">
        <v>7</v>
      </c>
      <c r="L52" s="313">
        <v>8</v>
      </c>
      <c r="M52" s="313">
        <v>9</v>
      </c>
      <c r="N52" s="313">
        <v>10</v>
      </c>
      <c r="O52" s="313">
        <v>11</v>
      </c>
      <c r="P52" s="313">
        <v>12</v>
      </c>
      <c r="Q52" s="313">
        <v>13</v>
      </c>
      <c r="R52" s="313">
        <v>14</v>
      </c>
      <c r="S52" s="313">
        <v>15</v>
      </c>
      <c r="T52" s="313">
        <v>16</v>
      </c>
      <c r="U52" s="313">
        <v>17</v>
      </c>
      <c r="V52" s="313">
        <v>18</v>
      </c>
      <c r="W52" s="314">
        <v>19</v>
      </c>
      <c r="X52" s="315">
        <v>20</v>
      </c>
      <c r="Y52" s="316">
        <v>21</v>
      </c>
      <c r="Z52" s="316">
        <v>22</v>
      </c>
      <c r="AA52" s="316">
        <v>23</v>
      </c>
      <c r="AB52" s="316">
        <v>24</v>
      </c>
      <c r="AC52" s="316">
        <v>25</v>
      </c>
      <c r="AD52" s="316">
        <v>26</v>
      </c>
      <c r="AE52" s="316">
        <v>27</v>
      </c>
      <c r="AF52" s="316">
        <v>28</v>
      </c>
      <c r="AG52" s="316">
        <v>29</v>
      </c>
      <c r="AH52" s="316">
        <v>30</v>
      </c>
      <c r="AI52" s="316">
        <v>31</v>
      </c>
      <c r="AJ52" s="316">
        <v>32</v>
      </c>
      <c r="AK52" s="316">
        <v>33</v>
      </c>
      <c r="AL52" s="316">
        <v>34</v>
      </c>
      <c r="AM52" s="316">
        <v>35</v>
      </c>
      <c r="AN52" s="316">
        <v>36</v>
      </c>
      <c r="AO52" s="316">
        <v>37</v>
      </c>
      <c r="AP52" s="316">
        <v>38</v>
      </c>
      <c r="AQ52" s="316">
        <v>39</v>
      </c>
      <c r="AR52" s="316">
        <v>40</v>
      </c>
      <c r="AS52" s="316">
        <v>41</v>
      </c>
      <c r="AT52" s="316">
        <v>42</v>
      </c>
      <c r="AU52" s="316">
        <v>43</v>
      </c>
      <c r="AV52" s="316">
        <v>44</v>
      </c>
      <c r="AW52" s="316">
        <v>45</v>
      </c>
      <c r="AX52" s="316">
        <v>46</v>
      </c>
      <c r="AY52" s="316">
        <v>47</v>
      </c>
      <c r="AZ52" s="316">
        <v>48</v>
      </c>
      <c r="BA52" s="316">
        <v>49</v>
      </c>
      <c r="BB52" s="316">
        <v>50</v>
      </c>
      <c r="BC52" s="316">
        <v>51</v>
      </c>
      <c r="BD52" s="316">
        <v>52</v>
      </c>
      <c r="BE52" s="316">
        <v>53</v>
      </c>
      <c r="BF52" s="316">
        <v>54</v>
      </c>
      <c r="BG52" s="316">
        <v>55</v>
      </c>
      <c r="BH52" s="316">
        <v>56</v>
      </c>
      <c r="BI52" s="316">
        <v>57</v>
      </c>
      <c r="BJ52" s="316">
        <v>58</v>
      </c>
      <c r="BK52" s="316">
        <v>59</v>
      </c>
      <c r="BL52" s="316">
        <v>60</v>
      </c>
      <c r="BM52" s="316">
        <v>61</v>
      </c>
      <c r="BN52" s="316">
        <v>62</v>
      </c>
      <c r="BO52" s="316">
        <v>63</v>
      </c>
      <c r="BP52" s="316">
        <v>64</v>
      </c>
      <c r="BQ52" s="317"/>
    </row>
    <row r="53" spans="1:69" ht="30">
      <c r="A53" s="318">
        <v>1</v>
      </c>
      <c r="B53" s="319" t="s">
        <v>8</v>
      </c>
      <c r="C53" s="319">
        <v>8</v>
      </c>
      <c r="D53" s="320">
        <v>4</v>
      </c>
      <c r="E53" s="321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2"/>
      <c r="Q53" s="322"/>
      <c r="R53" s="322"/>
      <c r="S53" s="322"/>
      <c r="T53" s="323"/>
      <c r="U53" s="322"/>
      <c r="V53" s="322"/>
      <c r="W53" s="324"/>
      <c r="X53" s="323"/>
      <c r="Y53" s="322"/>
      <c r="Z53" s="322"/>
      <c r="AA53" s="322"/>
      <c r="AB53" s="322"/>
      <c r="AC53" s="322"/>
      <c r="AD53" s="322"/>
      <c r="AE53" s="322"/>
      <c r="AF53" s="322"/>
      <c r="AG53" s="322">
        <v>1</v>
      </c>
      <c r="AH53" s="322"/>
      <c r="AI53" s="322"/>
      <c r="AJ53" s="322"/>
      <c r="AK53" s="322"/>
      <c r="AL53" s="322"/>
      <c r="AM53" s="322"/>
      <c r="AN53" s="322"/>
      <c r="AO53" s="322"/>
      <c r="AP53" s="322" t="s">
        <v>472</v>
      </c>
      <c r="AQ53" s="322"/>
      <c r="AR53" s="322"/>
      <c r="AS53" s="322"/>
      <c r="AT53" s="322"/>
      <c r="AU53" s="322"/>
      <c r="AV53" s="322">
        <v>1</v>
      </c>
      <c r="AW53" s="322"/>
      <c r="AX53" s="322"/>
      <c r="AY53" s="322"/>
      <c r="AZ53" s="322"/>
      <c r="BA53" s="322"/>
      <c r="BB53" s="322"/>
      <c r="BC53" s="322">
        <v>1</v>
      </c>
      <c r="BD53" s="322"/>
      <c r="BE53" s="322"/>
      <c r="BF53" s="322">
        <v>1</v>
      </c>
      <c r="BG53" s="322"/>
      <c r="BH53" s="322"/>
      <c r="BI53" s="322"/>
      <c r="BJ53" s="322"/>
      <c r="BK53" s="322"/>
      <c r="BL53" s="322"/>
      <c r="BM53" s="322"/>
      <c r="BN53" s="322"/>
      <c r="BO53" s="322"/>
      <c r="BP53" s="322"/>
      <c r="BQ53" s="322">
        <v>178</v>
      </c>
    </row>
    <row r="54" spans="1:69" ht="30">
      <c r="A54" s="318">
        <v>2</v>
      </c>
      <c r="B54" s="319" t="s">
        <v>0</v>
      </c>
      <c r="C54" s="319">
        <v>2</v>
      </c>
      <c r="D54" s="325">
        <v>2</v>
      </c>
      <c r="E54" s="326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8"/>
      <c r="U54" s="327"/>
      <c r="V54" s="327"/>
      <c r="W54" s="329"/>
      <c r="X54" s="323"/>
      <c r="Y54" s="322"/>
      <c r="Z54" s="322">
        <v>1</v>
      </c>
      <c r="AA54" s="322"/>
      <c r="AB54" s="322"/>
      <c r="AC54" s="322"/>
      <c r="AD54" s="322"/>
      <c r="AE54" s="322"/>
      <c r="AF54" s="322"/>
      <c r="AG54" s="322"/>
      <c r="AH54" s="322"/>
      <c r="AI54" s="322"/>
      <c r="AJ54" s="322"/>
      <c r="AK54" s="322"/>
      <c r="AL54" s="322"/>
      <c r="AM54" s="322"/>
      <c r="AN54" s="322"/>
      <c r="AO54" s="322"/>
      <c r="AP54" s="322"/>
      <c r="AQ54" s="322">
        <v>1</v>
      </c>
      <c r="AR54" s="322"/>
      <c r="AS54" s="322"/>
      <c r="AT54" s="322"/>
      <c r="AU54" s="322"/>
      <c r="AV54" s="322"/>
      <c r="AW54" s="322"/>
      <c r="AX54" s="322"/>
      <c r="AY54" s="322"/>
      <c r="AZ54" s="322"/>
      <c r="BA54" s="322"/>
      <c r="BB54" s="322"/>
      <c r="BC54" s="322"/>
      <c r="BD54" s="322"/>
      <c r="BE54" s="322"/>
      <c r="BF54" s="322"/>
      <c r="BG54" s="322"/>
      <c r="BH54" s="322"/>
      <c r="BI54" s="322"/>
      <c r="BJ54" s="322"/>
      <c r="BK54" s="322"/>
      <c r="BL54" s="322"/>
      <c r="BM54" s="322"/>
      <c r="BN54" s="322"/>
      <c r="BO54" s="322"/>
      <c r="BP54" s="322"/>
      <c r="BQ54" s="322">
        <v>61</v>
      </c>
    </row>
    <row r="55" spans="1:69" ht="45">
      <c r="A55" s="318">
        <v>3</v>
      </c>
      <c r="B55" s="319" t="s">
        <v>473</v>
      </c>
      <c r="C55" s="319">
        <v>22</v>
      </c>
      <c r="D55" s="325">
        <v>15</v>
      </c>
      <c r="E55" s="326"/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8"/>
      <c r="U55" s="327"/>
      <c r="V55" s="327"/>
      <c r="W55" s="329"/>
      <c r="X55" s="323"/>
      <c r="Y55" s="322"/>
      <c r="Z55" s="322"/>
      <c r="AA55" s="322"/>
      <c r="AB55" s="322"/>
      <c r="AC55" s="322"/>
      <c r="AD55" s="322"/>
      <c r="AE55" s="322"/>
      <c r="AF55" s="322"/>
      <c r="AG55" s="322">
        <v>1</v>
      </c>
      <c r="AH55" s="322"/>
      <c r="AI55" s="322">
        <v>1</v>
      </c>
      <c r="AJ55" s="322"/>
      <c r="AK55" s="322"/>
      <c r="AL55" s="322"/>
      <c r="AM55" s="322">
        <v>1</v>
      </c>
      <c r="AN55" s="322">
        <v>1</v>
      </c>
      <c r="AO55" s="322"/>
      <c r="AP55" s="322">
        <v>1</v>
      </c>
      <c r="AQ55" s="322">
        <v>1</v>
      </c>
      <c r="AR55" s="322"/>
      <c r="AS55" s="322">
        <v>1</v>
      </c>
      <c r="AT55" s="322">
        <v>1</v>
      </c>
      <c r="AU55" s="322">
        <v>1</v>
      </c>
      <c r="AV55" s="322">
        <v>1</v>
      </c>
      <c r="AW55" s="322"/>
      <c r="AX55" s="322">
        <v>2</v>
      </c>
      <c r="AY55" s="322"/>
      <c r="AZ55" s="322"/>
      <c r="BA55" s="322"/>
      <c r="BB55" s="322"/>
      <c r="BC55" s="322"/>
      <c r="BD55" s="322"/>
      <c r="BE55" s="322"/>
      <c r="BF55" s="322"/>
      <c r="BG55" s="322">
        <v>1</v>
      </c>
      <c r="BH55" s="322"/>
      <c r="BI55" s="322"/>
      <c r="BJ55" s="322">
        <v>1</v>
      </c>
      <c r="BK55" s="322"/>
      <c r="BL55" s="322"/>
      <c r="BM55" s="322">
        <v>1</v>
      </c>
      <c r="BN55" s="322"/>
      <c r="BO55" s="322"/>
      <c r="BP55" s="322"/>
      <c r="BQ55" s="322">
        <v>644</v>
      </c>
    </row>
    <row r="56" spans="1:69" ht="30">
      <c r="A56" s="318">
        <v>4</v>
      </c>
      <c r="B56" s="319" t="s">
        <v>13</v>
      </c>
      <c r="C56" s="319">
        <v>4</v>
      </c>
      <c r="D56" s="325">
        <v>3</v>
      </c>
      <c r="E56" s="326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>
        <v>1</v>
      </c>
      <c r="S56" s="327"/>
      <c r="T56" s="328"/>
      <c r="U56" s="327"/>
      <c r="V56" s="327"/>
      <c r="W56" s="329"/>
      <c r="X56" s="323"/>
      <c r="Y56" s="322"/>
      <c r="Z56" s="322">
        <v>2</v>
      </c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2"/>
      <c r="AL56" s="322"/>
      <c r="AM56" s="322"/>
      <c r="AN56" s="322"/>
      <c r="AO56" s="322"/>
      <c r="AP56" s="322"/>
      <c r="AQ56" s="322"/>
      <c r="AR56" s="322"/>
      <c r="AS56" s="322"/>
      <c r="AT56" s="322"/>
      <c r="AU56" s="322"/>
      <c r="AV56" s="322"/>
      <c r="AW56" s="322"/>
      <c r="AX56" s="322"/>
      <c r="AY56" s="322"/>
      <c r="AZ56" s="322"/>
      <c r="BA56" s="322"/>
      <c r="BB56" s="322"/>
      <c r="BC56" s="322"/>
      <c r="BD56" s="322"/>
      <c r="BE56" s="322"/>
      <c r="BF56" s="322"/>
      <c r="BG56" s="322"/>
      <c r="BH56" s="322"/>
      <c r="BI56" s="322"/>
      <c r="BJ56" s="322"/>
      <c r="BK56" s="322"/>
      <c r="BL56" s="322"/>
      <c r="BM56" s="322"/>
      <c r="BN56" s="322"/>
      <c r="BO56" s="322"/>
      <c r="BP56" s="322"/>
      <c r="BQ56" s="322">
        <v>58</v>
      </c>
    </row>
    <row r="57" spans="1:69" ht="45">
      <c r="A57" s="318">
        <v>5</v>
      </c>
      <c r="B57" s="319" t="s">
        <v>1</v>
      </c>
      <c r="C57" s="319">
        <v>3</v>
      </c>
      <c r="D57" s="325">
        <v>1</v>
      </c>
      <c r="E57" s="326"/>
      <c r="F57" s="327"/>
      <c r="G57" s="327"/>
      <c r="H57" s="327"/>
      <c r="I57" s="327"/>
      <c r="J57" s="327"/>
      <c r="K57" s="327"/>
      <c r="L57" s="327"/>
      <c r="M57" s="327"/>
      <c r="N57" s="327"/>
      <c r="O57" s="327"/>
      <c r="P57" s="327"/>
      <c r="Q57" s="327"/>
      <c r="R57" s="327"/>
      <c r="S57" s="327"/>
      <c r="T57" s="328"/>
      <c r="U57" s="327"/>
      <c r="V57" s="327"/>
      <c r="W57" s="329"/>
      <c r="X57" s="323"/>
      <c r="Y57" s="322"/>
      <c r="Z57" s="322"/>
      <c r="AA57" s="322"/>
      <c r="AB57" s="322"/>
      <c r="AC57" s="322"/>
      <c r="AD57" s="322"/>
      <c r="AE57" s="322"/>
      <c r="AF57" s="322">
        <v>1</v>
      </c>
      <c r="AG57" s="322"/>
      <c r="AH57" s="322"/>
      <c r="AI57" s="322"/>
      <c r="AJ57" s="322"/>
      <c r="AK57" s="322"/>
      <c r="AL57" s="322"/>
      <c r="AM57" s="322"/>
      <c r="AN57" s="322"/>
      <c r="AO57" s="322"/>
      <c r="AP57" s="322"/>
      <c r="AQ57" s="322"/>
      <c r="AR57" s="322"/>
      <c r="AS57" s="322"/>
      <c r="AT57" s="322"/>
      <c r="AU57" s="322"/>
      <c r="AV57" s="322"/>
      <c r="AW57" s="322"/>
      <c r="AX57" s="322"/>
      <c r="AY57" s="322"/>
      <c r="AZ57" s="322"/>
      <c r="BA57" s="322"/>
      <c r="BB57" s="322"/>
      <c r="BC57" s="322"/>
      <c r="BD57" s="322"/>
      <c r="BE57" s="322"/>
      <c r="BF57" s="322"/>
      <c r="BG57" s="322"/>
      <c r="BH57" s="322"/>
      <c r="BI57" s="322"/>
      <c r="BJ57" s="322"/>
      <c r="BK57" s="322"/>
      <c r="BL57" s="322"/>
      <c r="BM57" s="322"/>
      <c r="BN57" s="322"/>
      <c r="BO57" s="322"/>
      <c r="BP57" s="322"/>
      <c r="BQ57" s="322" t="s">
        <v>474</v>
      </c>
    </row>
    <row r="58" spans="1:69">
      <c r="A58" s="330"/>
      <c r="B58" s="331" t="s">
        <v>475</v>
      </c>
      <c r="C58" s="332">
        <f>SUM(C53:C57)</f>
        <v>39</v>
      </c>
      <c r="D58" s="332">
        <f>SUM(D53:D57)</f>
        <v>25</v>
      </c>
      <c r="E58" s="332">
        <f t="shared" ref="E58:BQ58" si="4">SUM(E53:E57)</f>
        <v>0</v>
      </c>
      <c r="F58" s="332">
        <f t="shared" si="4"/>
        <v>0</v>
      </c>
      <c r="G58" s="332">
        <f t="shared" si="4"/>
        <v>0</v>
      </c>
      <c r="H58" s="332">
        <f t="shared" si="4"/>
        <v>0</v>
      </c>
      <c r="I58" s="332">
        <f t="shared" si="4"/>
        <v>0</v>
      </c>
      <c r="J58" s="332">
        <f t="shared" si="4"/>
        <v>0</v>
      </c>
      <c r="K58" s="332">
        <f t="shared" si="4"/>
        <v>0</v>
      </c>
      <c r="L58" s="332">
        <f t="shared" si="4"/>
        <v>0</v>
      </c>
      <c r="M58" s="332">
        <f t="shared" si="4"/>
        <v>0</v>
      </c>
      <c r="N58" s="332">
        <f t="shared" si="4"/>
        <v>0</v>
      </c>
      <c r="O58" s="332">
        <f t="shared" si="4"/>
        <v>0</v>
      </c>
      <c r="P58" s="332">
        <f t="shared" si="4"/>
        <v>0</v>
      </c>
      <c r="Q58" s="332">
        <f t="shared" si="4"/>
        <v>0</v>
      </c>
      <c r="R58" s="332">
        <f t="shared" si="4"/>
        <v>1</v>
      </c>
      <c r="S58" s="332">
        <f t="shared" si="4"/>
        <v>0</v>
      </c>
      <c r="T58" s="332">
        <f t="shared" si="4"/>
        <v>0</v>
      </c>
      <c r="U58" s="332">
        <f t="shared" si="4"/>
        <v>0</v>
      </c>
      <c r="V58" s="332">
        <f t="shared" si="4"/>
        <v>0</v>
      </c>
      <c r="W58" s="332">
        <f t="shared" si="4"/>
        <v>0</v>
      </c>
      <c r="X58" s="332">
        <f t="shared" si="4"/>
        <v>0</v>
      </c>
      <c r="Y58" s="332">
        <f t="shared" si="4"/>
        <v>0</v>
      </c>
      <c r="Z58" s="332">
        <f t="shared" si="4"/>
        <v>3</v>
      </c>
      <c r="AA58" s="332">
        <f t="shared" si="4"/>
        <v>0</v>
      </c>
      <c r="AB58" s="332">
        <f t="shared" si="4"/>
        <v>0</v>
      </c>
      <c r="AC58" s="332">
        <f t="shared" si="4"/>
        <v>0</v>
      </c>
      <c r="AD58" s="332">
        <f t="shared" si="4"/>
        <v>0</v>
      </c>
      <c r="AE58" s="332">
        <f t="shared" si="4"/>
        <v>0</v>
      </c>
      <c r="AF58" s="332">
        <f t="shared" si="4"/>
        <v>1</v>
      </c>
      <c r="AG58" s="332">
        <f t="shared" si="4"/>
        <v>2</v>
      </c>
      <c r="AH58" s="332">
        <f t="shared" si="4"/>
        <v>0</v>
      </c>
      <c r="AI58" s="332">
        <f t="shared" si="4"/>
        <v>1</v>
      </c>
      <c r="AJ58" s="332">
        <f t="shared" si="4"/>
        <v>0</v>
      </c>
      <c r="AK58" s="332">
        <f t="shared" si="4"/>
        <v>0</v>
      </c>
      <c r="AL58" s="332">
        <f t="shared" si="4"/>
        <v>0</v>
      </c>
      <c r="AM58" s="332">
        <f t="shared" si="4"/>
        <v>1</v>
      </c>
      <c r="AN58" s="332">
        <f t="shared" si="4"/>
        <v>1</v>
      </c>
      <c r="AO58" s="332">
        <f t="shared" si="4"/>
        <v>0</v>
      </c>
      <c r="AP58" s="332">
        <f t="shared" si="4"/>
        <v>1</v>
      </c>
      <c r="AQ58" s="332">
        <f t="shared" si="4"/>
        <v>2</v>
      </c>
      <c r="AR58" s="332">
        <f t="shared" si="4"/>
        <v>0</v>
      </c>
      <c r="AS58" s="332">
        <f t="shared" si="4"/>
        <v>1</v>
      </c>
      <c r="AT58" s="332">
        <f t="shared" si="4"/>
        <v>1</v>
      </c>
      <c r="AU58" s="332">
        <f t="shared" si="4"/>
        <v>1</v>
      </c>
      <c r="AV58" s="332">
        <f t="shared" si="4"/>
        <v>2</v>
      </c>
      <c r="AW58" s="332">
        <f t="shared" si="4"/>
        <v>0</v>
      </c>
      <c r="AX58" s="332">
        <f t="shared" si="4"/>
        <v>2</v>
      </c>
      <c r="AY58" s="332">
        <f t="shared" si="4"/>
        <v>0</v>
      </c>
      <c r="AZ58" s="332">
        <f t="shared" si="4"/>
        <v>0</v>
      </c>
      <c r="BA58" s="332">
        <f t="shared" si="4"/>
        <v>0</v>
      </c>
      <c r="BB58" s="332">
        <f t="shared" si="4"/>
        <v>0</v>
      </c>
      <c r="BC58" s="332">
        <f t="shared" si="4"/>
        <v>1</v>
      </c>
      <c r="BD58" s="332">
        <f t="shared" si="4"/>
        <v>0</v>
      </c>
      <c r="BE58" s="332">
        <f t="shared" si="4"/>
        <v>0</v>
      </c>
      <c r="BF58" s="332">
        <f t="shared" si="4"/>
        <v>1</v>
      </c>
      <c r="BG58" s="332">
        <f t="shared" si="4"/>
        <v>1</v>
      </c>
      <c r="BH58" s="332">
        <f t="shared" si="4"/>
        <v>0</v>
      </c>
      <c r="BI58" s="332">
        <f t="shared" si="4"/>
        <v>0</v>
      </c>
      <c r="BJ58" s="332">
        <f t="shared" si="4"/>
        <v>1</v>
      </c>
      <c r="BK58" s="332">
        <f t="shared" si="4"/>
        <v>0</v>
      </c>
      <c r="BL58" s="332">
        <f t="shared" si="4"/>
        <v>0</v>
      </c>
      <c r="BM58" s="332">
        <f t="shared" si="4"/>
        <v>1</v>
      </c>
      <c r="BN58" s="332">
        <f t="shared" si="4"/>
        <v>0</v>
      </c>
      <c r="BO58" s="332">
        <f t="shared" si="4"/>
        <v>0</v>
      </c>
      <c r="BP58" s="332">
        <f t="shared" si="4"/>
        <v>0</v>
      </c>
      <c r="BQ58" s="332">
        <f t="shared" si="4"/>
        <v>941</v>
      </c>
    </row>
    <row r="59" spans="1:69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333"/>
    </row>
  </sheetData>
  <mergeCells count="41">
    <mergeCell ref="BL6:BL7"/>
    <mergeCell ref="B6:B7"/>
    <mergeCell ref="C6:C7"/>
    <mergeCell ref="D6:D7"/>
    <mergeCell ref="A13:V13"/>
    <mergeCell ref="A14:AA14"/>
    <mergeCell ref="A15:R15"/>
    <mergeCell ref="A2:AA2"/>
    <mergeCell ref="C3:AA3"/>
    <mergeCell ref="C4:AA4"/>
    <mergeCell ref="A5:R5"/>
    <mergeCell ref="A6:A7"/>
    <mergeCell ref="E6:AC6"/>
    <mergeCell ref="A22:R22"/>
    <mergeCell ref="A23:U23"/>
    <mergeCell ref="A24:O24"/>
    <mergeCell ref="C25:P25"/>
    <mergeCell ref="A27:A28"/>
    <mergeCell ref="B27:B28"/>
    <mergeCell ref="C27:C28"/>
    <mergeCell ref="D27:D28"/>
    <mergeCell ref="E27:AC27"/>
    <mergeCell ref="BE27:BE28"/>
    <mergeCell ref="A36:V36"/>
    <mergeCell ref="A37:AA37"/>
    <mergeCell ref="A38:R38"/>
    <mergeCell ref="A39:A40"/>
    <mergeCell ref="B39:B40"/>
    <mergeCell ref="C39:C40"/>
    <mergeCell ref="D39:D40"/>
    <mergeCell ref="E39:AC39"/>
    <mergeCell ref="A51:A52"/>
    <mergeCell ref="B51:B52"/>
    <mergeCell ref="C51:C52"/>
    <mergeCell ref="D51:D52"/>
    <mergeCell ref="E51:AC51"/>
    <mergeCell ref="BM39:BM40"/>
    <mergeCell ref="A46:W46"/>
    <mergeCell ref="A47:W47"/>
    <mergeCell ref="A48:W48"/>
    <mergeCell ref="C49:F4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 математика</vt:lpstr>
      <vt:lpstr>Русский язык</vt:lpstr>
      <vt:lpstr>предм по выбору ОГЭ</vt:lpstr>
      <vt:lpstr>предм по выбору ЕГЭ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2019-03-04T04:14:38Z</dcterms:modified>
</cp:coreProperties>
</file>